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tables/table1.xml" ContentType="application/vnd.openxmlformats-officedocument.spreadsheetml.table+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tables/table2.xml" ContentType="application/vnd.openxmlformats-officedocument.spreadsheetml.tabl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10.xml" ContentType="application/vnd.openxmlformats-officedocument.drawing+xml"/>
  <Override PartName="/xl/tables/table3.xml" ContentType="application/vnd.openxmlformats-officedocument.spreadsheetml.table+xml"/>
  <Override PartName="/xl/tables/table4.xml" ContentType="application/vnd.openxmlformats-officedocument.spreadsheetml.table+xml"/>
  <Override PartName="/xl/tables/table5.xml" ContentType="application/vnd.openxmlformats-officedocument.spreadsheetml.tab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11.xml" ContentType="application/vnd.openxmlformats-officedocument.drawing+xml"/>
  <Override PartName="/xl/tables/table6.xml" ContentType="application/vnd.openxmlformats-officedocument.spreadsheetml.table+xml"/>
  <Override PartName="/xl/tables/table7.xml" ContentType="application/vnd.openxmlformats-officedocument.spreadsheetml.table+xml"/>
  <Override PartName="/xl/drawings/drawing12.xml" ContentType="application/vnd.openxmlformats-officedocument.drawing+xml"/>
  <Override PartName="/xl/tables/table8.xml" ContentType="application/vnd.openxmlformats-officedocument.spreadsheetml.table+xml"/>
  <Override PartName="/xl/drawings/drawing13.xml" ContentType="application/vnd.openxmlformats-officedocument.drawing+xml"/>
  <Override PartName="/xl/tables/table9.xml" ContentType="application/vnd.openxmlformats-officedocument.spreadsheetml.table+xml"/>
  <Override PartName="/xl/tables/table10.xml" ContentType="application/vnd.openxmlformats-officedocument.spreadsheetml.tab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14.xml" ContentType="application/vnd.openxmlformats-officedocument.drawing+xml"/>
  <Override PartName="/xl/tables/table11.xml" ContentType="application/vnd.openxmlformats-officedocument.spreadsheetml.table+xml"/>
  <Override PartName="/xl/tables/table12.xml" ContentType="application/vnd.openxmlformats-officedocument.spreadsheetml.table+xml"/>
  <Override PartName="/xl/tables/table13.xml" ContentType="application/vnd.openxmlformats-officedocument.spreadsheetml.table+xml"/>
  <Override PartName="/xl/charts/chartEx1.xml" ContentType="application/vnd.ms-office.chartex+xml"/>
  <Override PartName="/xl/charts/style7.xml" ContentType="application/vnd.ms-office.chartstyle+xml"/>
  <Override PartName="/xl/charts/colors7.xml" ContentType="application/vnd.ms-office.chartcolorstyle+xml"/>
  <Override PartName="/xl/charts/chartEx2.xml" ContentType="application/vnd.ms-office.chartex+xml"/>
  <Override PartName="/xl/charts/style8.xml" ContentType="application/vnd.ms-office.chartstyle+xml"/>
  <Override PartName="/xl/charts/colors8.xml" ContentType="application/vnd.ms-office.chartcolorstyle+xml"/>
  <Override PartName="/xl/charts/chartEx3.xml" ContentType="application/vnd.ms-office.chartex+xml"/>
  <Override PartName="/xl/charts/style9.xml" ContentType="application/vnd.ms-office.chartstyle+xml"/>
  <Override PartName="/xl/charts/colors9.xml" ContentType="application/vnd.ms-office.chartcolorstyle+xml"/>
  <Override PartName="/xl/charts/chartEx4.xml" ContentType="application/vnd.ms-office.chartex+xml"/>
  <Override PartName="/xl/charts/style10.xml" ContentType="application/vnd.ms-office.chartstyle+xml"/>
  <Override PartName="/xl/charts/colors10.xml" ContentType="application/vnd.ms-office.chartcolorstyle+xml"/>
  <Override PartName="/xl/drawings/drawing15.xml" ContentType="application/vnd.openxmlformats-officedocument.drawing+xml"/>
  <Override PartName="/xl/tables/table14.xml" ContentType="application/vnd.openxmlformats-officedocument.spreadsheetml.table+xml"/>
  <Override PartName="/xl/tables/table15.xml" ContentType="application/vnd.openxmlformats-officedocument.spreadsheetml.table+xml"/>
  <Override PartName="/xl/tables/table16.xml" ContentType="application/vnd.openxmlformats-officedocument.spreadsheetml.table+xml"/>
  <Override PartName="/xl/charts/chart7.xml" ContentType="application/vnd.openxmlformats-officedocument.drawingml.chart+xml"/>
  <Override PartName="/xl/charts/style11.xml" ContentType="application/vnd.ms-office.chartstyle+xml"/>
  <Override PartName="/xl/charts/colors11.xml" ContentType="application/vnd.ms-office.chartcolorstyle+xml"/>
  <Override PartName="/xl/charts/chart8.xml" ContentType="application/vnd.openxmlformats-officedocument.drawingml.chart+xml"/>
  <Override PartName="/xl/charts/style12.xml" ContentType="application/vnd.ms-office.chartstyle+xml"/>
  <Override PartName="/xl/charts/colors12.xml" ContentType="application/vnd.ms-office.chartcolorstyle+xml"/>
  <Override PartName="/xl/charts/chart9.xml" ContentType="application/vnd.openxmlformats-officedocument.drawingml.chart+xml"/>
  <Override PartName="/xl/charts/style13.xml" ContentType="application/vnd.ms-office.chartstyle+xml"/>
  <Override PartName="/xl/charts/colors13.xml" ContentType="application/vnd.ms-office.chartcolorstyle+xml"/>
  <Override PartName="/xl/charts/chart10.xml" ContentType="application/vnd.openxmlformats-officedocument.drawingml.chart+xml"/>
  <Override PartName="/xl/charts/style14.xml" ContentType="application/vnd.ms-office.chartstyle+xml"/>
  <Override PartName="/xl/charts/colors14.xml" ContentType="application/vnd.ms-office.chartcolorstyle+xml"/>
  <Override PartName="/xl/charts/chart11.xml" ContentType="application/vnd.openxmlformats-officedocument.drawingml.chart+xml"/>
  <Override PartName="/xl/charts/style15.xml" ContentType="application/vnd.ms-office.chartstyle+xml"/>
  <Override PartName="/xl/charts/colors15.xml" ContentType="application/vnd.ms-office.chartcolorstyle+xml"/>
  <Override PartName="/xl/drawings/drawing16.xml" ContentType="application/vnd.openxmlformats-officedocument.drawing+xml"/>
  <Override PartName="/xl/tables/table17.xml" ContentType="application/vnd.openxmlformats-officedocument.spreadsheetml.table+xml"/>
  <Override PartName="/xl/charts/chart12.xml" ContentType="application/vnd.openxmlformats-officedocument.drawingml.chart+xml"/>
  <Override PartName="/xl/charts/style16.xml" ContentType="application/vnd.ms-office.chartstyle+xml"/>
  <Override PartName="/xl/charts/colors16.xml" ContentType="application/vnd.ms-office.chartcolorstyle+xml"/>
  <Override PartName="/xl/drawings/drawing17.xml" ContentType="application/vnd.openxmlformats-officedocument.drawing+xml"/>
  <Override PartName="/xl/tables/table18.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002"/>
  <workbookPr codeName="ThisWorkbook"/>
  <mc:AlternateContent xmlns:mc="http://schemas.openxmlformats.org/markup-compatibility/2006">
    <mc:Choice Requires="x15">
      <x15ac:absPath xmlns:x15ac="http://schemas.microsoft.com/office/spreadsheetml/2010/11/ac" url="C:\Users\meldur\OneDrive - APA Group\Desktop\"/>
    </mc:Choice>
  </mc:AlternateContent>
  <xr:revisionPtr revIDLastSave="0" documentId="8_{65B74CCB-2F90-42A1-906D-FD06367C8F74}" xr6:coauthVersionLast="47" xr6:coauthVersionMax="47" xr10:uidLastSave="{00000000-0000-0000-0000-000000000000}"/>
  <bookViews>
    <workbookView xWindow="32145" yWindow="5325" windowWidth="40470" windowHeight="13785" tabRatio="829" xr2:uid="{00000000-000D-0000-FFFF-FFFF00000000}"/>
  </bookViews>
  <sheets>
    <sheet name="COVER" sheetId="40" r:id="rId1"/>
    <sheet name="Important notice" sheetId="37" r:id="rId2"/>
    <sheet name="Data Book Index" sheetId="2" r:id="rId3"/>
    <sheet name="Basis of Preparation" sheetId="39" r:id="rId4"/>
    <sheet name="Materiality" sheetId="25" r:id="rId5"/>
    <sheet name="Glossary" sheetId="36" r:id="rId6"/>
    <sheet name="GRI" sheetId="18" r:id="rId7"/>
    <sheet name="SASB" sheetId="17" r:id="rId8"/>
    <sheet name="1. Governance" sheetId="15" r:id="rId9"/>
    <sheet name="2. Economic" sheetId="14" r:id="rId10"/>
    <sheet name="3. Infrastructure" sheetId="13" r:id="rId11"/>
    <sheet name="4. Value Chain" sheetId="8" r:id="rId12"/>
    <sheet name="5. Community &amp; Social Perf" sheetId="7" r:id="rId13"/>
    <sheet name="6. People &amp; Culture" sheetId="9" r:id="rId14"/>
    <sheet name="7. Health &amp; Safety" sheetId="10" r:id="rId15"/>
    <sheet name="8. Environment" sheetId="6" r:id="rId16"/>
    <sheet name="9. Air Emissions" sheetId="33" r:id="rId17"/>
  </sheets>
  <externalReferences>
    <externalReference r:id="rId18"/>
    <externalReference r:id="rId19"/>
  </externalReferences>
  <definedNames>
    <definedName name="_xlnm._FilterDatabase" localSheetId="8" hidden="1">'1. Governance'!$B$7:$L$7</definedName>
    <definedName name="_xlnm._FilterDatabase" localSheetId="9" hidden="1">'2. Economic'!$B$25:$L$25</definedName>
    <definedName name="_xlnm._FilterDatabase" localSheetId="10" hidden="1">'3. Infrastructure'!$B$51:$H$54</definedName>
    <definedName name="_xlnm._FilterDatabase" localSheetId="13" hidden="1">'6. People &amp; Culture'!$F$9:$J$9</definedName>
    <definedName name="_xlnm._FilterDatabase" localSheetId="3" hidden="1">'Basis of Preparation'!$B$8:$I$65</definedName>
    <definedName name="_xlchart.v1.0" hidden="1">'6. People &amp; Culture'!$B$124:$B$126</definedName>
    <definedName name="_xlchart.v1.1" hidden="1">'6. People &amp; Culture'!$G$124:$G$126</definedName>
    <definedName name="_xlchart.v1.10" hidden="1">'6. People &amp; Culture'!$N$9:$P$9</definedName>
    <definedName name="_xlchart.v1.2" hidden="1">'6. People &amp; Culture'!$F$13:$G$13</definedName>
    <definedName name="_xlchart.v1.3" hidden="1">'6. People &amp; Culture'!$F$7:$K$7</definedName>
    <definedName name="_xlchart.v1.4" hidden="1">'6. People &amp; Culture'!$L$9:$M$9</definedName>
    <definedName name="_xlchart.v1.5" hidden="1">'6. People &amp; Culture'!$F$14:$G$14</definedName>
    <definedName name="_xlchart.v1.6" hidden="1">'6. People &amp; Culture'!$F$7:$K$7</definedName>
    <definedName name="_xlchart.v1.7" hidden="1">'6. People &amp; Culture'!$F$9:$G$9</definedName>
    <definedName name="_xlchart.v1.8" hidden="1">'6. People &amp; Culture'!$F$7:$K$7</definedName>
    <definedName name="_xlchart.v1.9" hidden="1">'6. People &amp; Culture'!$H$13:$J$13</definedName>
    <definedName name="Air">'9. Air Emissions'!$A$1</definedName>
    <definedName name="AirEmissions" localSheetId="16">'9. Air Emissions'!$B$2</definedName>
    <definedName name="AirEmissions" localSheetId="5">#REF!</definedName>
    <definedName name="AirEmissions">#REF!</definedName>
    <definedName name="Assurance" localSheetId="16">#REF!</definedName>
    <definedName name="Assurance" localSheetId="5">#REF!</definedName>
    <definedName name="Assurance">#REF!</definedName>
    <definedName name="BaisofPrep">'Basis of Preparation'!$A$1</definedName>
    <definedName name="BoP" localSheetId="16">#REF!</definedName>
    <definedName name="BoP" localSheetId="5">Glossary!#REF!</definedName>
    <definedName name="BoP">#REF!</definedName>
    <definedName name="DataBookIndex">'Data Book Index'!$B$1</definedName>
    <definedName name="Economic" localSheetId="16">#REF!</definedName>
    <definedName name="Economic">'2. Economic'!$A$1</definedName>
    <definedName name="Energy" localSheetId="5">#REF!</definedName>
    <definedName name="Energy">#REF!</definedName>
    <definedName name="Energy_">#REF!</definedName>
    <definedName name="Environment" localSheetId="16">#REF!</definedName>
    <definedName name="Environment">'8. Environment'!$B$2</definedName>
    <definedName name="FactSheet" localSheetId="16">#REF!</definedName>
    <definedName name="FactSheet" localSheetId="5">#REF!</definedName>
    <definedName name="FactSheet">#REF!</definedName>
    <definedName name="GHG">#REF!</definedName>
    <definedName name="GHGEmissions" localSheetId="5">#REF!</definedName>
    <definedName name="GHGEmissions">#REF!</definedName>
    <definedName name="Governance" localSheetId="16">#REF!</definedName>
    <definedName name="Governance">'1. Governance'!$A$1</definedName>
    <definedName name="GRI" localSheetId="16">#REF!</definedName>
    <definedName name="GRI">GRI!$A$1</definedName>
    <definedName name="HealthSafety" localSheetId="16">#REF!</definedName>
    <definedName name="HealthSafety">'7. Health &amp; Safety'!$A$1</definedName>
    <definedName name="Infrastructure" localSheetId="16">#REF!</definedName>
    <definedName name="Infrastructure">'3. Infrastructure'!$A$1</definedName>
    <definedName name="Materiality" localSheetId="16">#REF!</definedName>
    <definedName name="Materiality">Materiality!$A$1</definedName>
    <definedName name="PeopleCulture" localSheetId="16">'[1]9. People &amp; Culture'!#REF!</definedName>
    <definedName name="PeopleCulture" localSheetId="5">'[2]8. People &amp; Culture'!#REF!</definedName>
    <definedName name="PeopleCulture">'6. People &amp; Culture'!#REF!</definedName>
    <definedName name="_xlnm.Print_Area" localSheetId="8">'1. Governance'!$A$1:$M$47</definedName>
    <definedName name="_xlnm.Print_Area" localSheetId="9">'2. Economic'!$A$1:$M$55</definedName>
    <definedName name="_xlnm.Print_Area" localSheetId="10">'3. Infrastructure'!$A$1:$L$55</definedName>
    <definedName name="_xlnm.Print_Area" localSheetId="11">'4. Value Chain'!$A$1:$M$16</definedName>
    <definedName name="_xlnm.Print_Area" localSheetId="12">'5. Community &amp; Social Perf'!$A$1:$K$29</definedName>
    <definedName name="_xlnm.Print_Area" localSheetId="13">'6. People &amp; Culture'!$A$1:$W$145</definedName>
    <definedName name="_xlnm.Print_Area" localSheetId="14">'7. Health &amp; Safety'!$A$1:$M$79</definedName>
    <definedName name="_xlnm.Print_Area" localSheetId="15">'8. Environment'!$A$1:$M$34</definedName>
    <definedName name="_xlnm.Print_Area" localSheetId="16">'9. Air Emissions'!$A$1:$L$51</definedName>
    <definedName name="_xlnm.Print_Area" localSheetId="3">'Basis of Preparation'!$A$1:$J$66</definedName>
    <definedName name="_xlnm.Print_Area" localSheetId="0">COVER!$B$1:$L$33</definedName>
    <definedName name="_xlnm.Print_Area" localSheetId="2">'Data Book Index'!$A$1:$Q$19</definedName>
    <definedName name="_xlnm.Print_Area" localSheetId="5">Glossary!$A$1:$D$96</definedName>
    <definedName name="_xlnm.Print_Area" localSheetId="6">GRI!$A$1:$F$201</definedName>
    <definedName name="_xlnm.Print_Area" localSheetId="1">'Important notice'!$A$2:$C$42</definedName>
    <definedName name="_xlnm.Print_Area" localSheetId="4">Materiality!$A$1:$U$34</definedName>
    <definedName name="_xlnm.Print_Area" localSheetId="7">SASB!$A$1:$F$43</definedName>
    <definedName name="_xlnm.Print_Titles" localSheetId="8">'1. Governance'!$2:$4</definedName>
    <definedName name="_xlnm.Print_Titles" localSheetId="9">'2. Economic'!$2:$4</definedName>
    <definedName name="_xlnm.Print_Titles" localSheetId="10">'3. Infrastructure'!$2:$4</definedName>
    <definedName name="_xlnm.Print_Titles" localSheetId="12">'5. Community &amp; Social Perf'!$2:$4</definedName>
    <definedName name="_xlnm.Print_Titles" localSheetId="13">'6. People &amp; Culture'!$2:$4</definedName>
    <definedName name="_xlnm.Print_Titles" localSheetId="14">'7. Health &amp; Safety'!$2:$4</definedName>
    <definedName name="_xlnm.Print_Titles" localSheetId="15">'8. Environment'!$2:$4</definedName>
    <definedName name="_xlnm.Print_Titles" localSheetId="16">'9. Air Emissions'!$2:$4</definedName>
    <definedName name="_xlnm.Print_Titles" localSheetId="3">'Basis of Preparation'!$2:$4</definedName>
    <definedName name="_xlnm.Print_Titles" localSheetId="5">Glossary!$2:$6</definedName>
    <definedName name="_xlnm.Print_Titles" localSheetId="6">GRI!$6:$6</definedName>
    <definedName name="SASB" localSheetId="16">#REF!</definedName>
    <definedName name="SASB">SASB!$B$1</definedName>
    <definedName name="SocialP">'5. Community &amp; Social Perf'!$A$1</definedName>
    <definedName name="SocialPerf" localSheetId="16">#REF!</definedName>
    <definedName name="SocialPerf">'5. Community &amp; Social Perf'!$B$2</definedName>
    <definedName name="TCFD" localSheetId="16">#REF!</definedName>
    <definedName name="TCFD" localSheetId="5">[2]TCFD!#REF!</definedName>
    <definedName name="TCFD">#REF!</definedName>
    <definedName name="ValueChain" localSheetId="16">#REF!</definedName>
    <definedName name="ValueChain">'4. Value Chain'!$A$1</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G17" i="7" l="1"/>
  <c r="H17" i="7"/>
  <c r="F17" i="7"/>
  <c r="G31" i="14"/>
  <c r="H31" i="14"/>
  <c r="I31" i="14"/>
  <c r="J31" i="14"/>
  <c r="K31" i="14"/>
  <c r="L31" i="14"/>
  <c r="F31" i="14"/>
  <c r="G18" i="14"/>
  <c r="H18" i="14"/>
  <c r="I18" i="14"/>
  <c r="J18" i="14"/>
  <c r="K18" i="14"/>
  <c r="L18" i="14"/>
  <c r="G40" i="13"/>
  <c r="H40" i="13"/>
  <c r="I40" i="13"/>
  <c r="J40" i="13"/>
  <c r="K40" i="13"/>
  <c r="H27" i="13"/>
  <c r="I27" i="13"/>
  <c r="J27" i="13"/>
  <c r="K27" i="13"/>
  <c r="G12" i="8"/>
  <c r="H12" i="8"/>
  <c r="I12" i="8"/>
  <c r="J12" i="8"/>
  <c r="K12" i="8"/>
  <c r="L12" i="8"/>
  <c r="F12" i="8"/>
  <c r="F10" i="14"/>
  <c r="F18" i="14" s="1"/>
  <c r="F40" i="13" l="1"/>
  <c r="I47" i="33"/>
  <c r="J47" i="33"/>
  <c r="K47" i="33"/>
  <c r="G47" i="33"/>
  <c r="H47" i="33"/>
  <c r="F47" i="33"/>
  <c r="G42" i="33"/>
  <c r="H42" i="33"/>
  <c r="I42" i="33"/>
  <c r="J42" i="33"/>
  <c r="K42" i="33"/>
  <c r="F42" i="33"/>
  <c r="G37" i="33"/>
  <c r="H37" i="33"/>
  <c r="I37" i="33"/>
  <c r="J37" i="33"/>
  <c r="K37" i="33"/>
  <c r="F37" i="33"/>
  <c r="G32" i="33"/>
  <c r="H32" i="33"/>
  <c r="I32" i="33"/>
  <c r="J32" i="33"/>
  <c r="K32" i="33"/>
  <c r="F32" i="33"/>
  <c r="G27" i="33"/>
  <c r="H27" i="33"/>
  <c r="I27" i="33"/>
  <c r="J27" i="33"/>
  <c r="K27" i="33"/>
  <c r="F27" i="33"/>
  <c r="G22" i="33"/>
  <c r="H22" i="33"/>
  <c r="I22" i="33"/>
  <c r="J22" i="33"/>
  <c r="K22" i="33"/>
  <c r="G17" i="33"/>
  <c r="H17" i="33"/>
  <c r="I17" i="33"/>
  <c r="J17" i="33"/>
  <c r="K17" i="33"/>
  <c r="F17" i="33"/>
  <c r="F20" i="33"/>
  <c r="F22" i="33" s="1"/>
  <c r="F10" i="33"/>
  <c r="F12" i="33" s="1"/>
  <c r="F27" i="13" l="1"/>
  <c r="G23" i="13" l="1"/>
  <c r="G17" i="13"/>
  <c r="G27" i="13" s="1"/>
  <c r="H120" i="9"/>
  <c r="G30" i="13" l="1"/>
  <c r="H121" i="9"/>
  <c r="G33" i="13" l="1"/>
  <c r="G32" i="13"/>
  <c r="G31" i="13"/>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0000000-0015-0000-FFFF-FFFF00000000}" keepAlive="1" name="Query - Table7" description="Connection to the 'Table7' query in the workbook." type="5" refreshedVersion="8" background="1" saveData="1">
    <dbPr connection="Provider=Microsoft.Mashup.OleDb.1;Data Source=$Workbook$;Location=Table7;Extended Properties=&quot;&quot;" command="SELECT * FROM [Table7]"/>
  </connection>
</connections>
</file>

<file path=xl/sharedStrings.xml><?xml version="1.0" encoding="utf-8"?>
<sst xmlns="http://schemas.openxmlformats.org/spreadsheetml/2006/main" count="2048" uniqueCount="1193">
  <si>
    <t>APA FY23 Sustainability Data Book</t>
  </si>
  <si>
    <t>APA FY23 Sustainability Data Book Index</t>
  </si>
  <si>
    <t>Methodology</t>
  </si>
  <si>
    <t>Reporting Standards</t>
  </si>
  <si>
    <t>APA Sustainability Data Tabs</t>
  </si>
  <si>
    <t>Materiality</t>
  </si>
  <si>
    <t>Glossary</t>
  </si>
  <si>
    <t>Note: APA’s Greenhouse Gas (GHG) emissions data, energy production and consumptions data, and alignment with Task Force on Climate-related Financial Disclosures (TCFD), will be disclosed in APA’s new FY23 Climate Data Book, September 2023.</t>
  </si>
  <si>
    <t>Sustainability Data Book Basis of Preparation (BoP)</t>
  </si>
  <si>
    <t xml:space="preserve">This section details the basis on which the quantitative metrics in this APA FY23 Sustainability Data Book were developed. 
Unless otherwise stated the reporting period is 1 July 2022 to 30 June 2023.
Unless otherwise stated, the data only covers the performance and activities over which APA Group maintains operational control. This includes APA Group’s wholly owned and operated assets, assets with an equity interest where APA maintains operational control, and the operational aspects of non-APA assets where we maintained operational control during the reporting period. Orbost Gas Processing Plant was sold in July 2022.
For the purposes of emissions and energy reporting, APA does not have operational control of Gruyere Power Station, Gruyere Solar Farm, X41 and North Brown Hill Wind Farm. 
Unless otherwise stated, it does not include performance data on assets in which APA maintains an equity share but no operational control.
Unless otherwise stated, all currency and payment figures are reported in Australian dollars (AUD) or millions of Australian dollars (AUD $m).
Unless required to be displayed as a decimal, numbers and percentages have been rounded to the nearest whole number.
The quantitative metrics in this FY23 Sustainability Data Book were prepared and internally verified by the relevant subject matter experts, and then reviewed and verified by senior managers and APA executives prior to Board approval.
The reporting indicators included in this FY23 Sustainability Data Book were collated from various international reporting initiatives and frameworks, and were determined in terms of relevance to the business activities of APA Group. These included: the Sustainability Accounting Standards Board (SASB) Index; the Global Reporting Initiative (GRI); and APA Group’s internal and external reporting requirements. APA’s alignment with Task Force on Climate-related Financial Disclosures (TCFD) will be available in APA’s new Climate Report and Climate Data Book, September 2023.
APA Group aims to achieve reporting sustainability information that is comparable year on year and with our peers and industry benchmarks.  We aim to ensure this information is reliable and meets internal and external stakeholder expectations. Any restatements or repositioned data from previous financial years, relating to this FY23 Sustainability Data Book, is outlined as a footnote in this Data Book and if applicable.
</t>
  </si>
  <si>
    <t>Section</t>
  </si>
  <si>
    <t>Sub-section</t>
  </si>
  <si>
    <t>Indicator</t>
  </si>
  <si>
    <t>Measure</t>
  </si>
  <si>
    <t>Scope</t>
  </si>
  <si>
    <t>UoM</t>
  </si>
  <si>
    <t>Methodology / Calculation</t>
  </si>
  <si>
    <t>Notes / Reference</t>
  </si>
  <si>
    <t>1. Governance</t>
  </si>
  <si>
    <t>Compliance</t>
  </si>
  <si>
    <t>Process safety incidents</t>
  </si>
  <si>
    <t>Total number of process safety incidents, including a breakdown of this total by:
(1) Tier 1 incidents, and
(2) Tier 2 incidents.</t>
  </si>
  <si>
    <t>All operational APA divisions.</t>
  </si>
  <si>
    <t>count</t>
  </si>
  <si>
    <t>Count of number of process safety incidents, including a breakdown by:
(1) Tier 1 incidents, and
(2) Tier 2 incidents.
Process safety framework and incident definitions per the energy institute process safety framework.</t>
  </si>
  <si>
    <t>Energy institute process safety framework</t>
  </si>
  <si>
    <t>Total environmental regulatory notifiable incidents</t>
  </si>
  <si>
    <t>Total number of incidents that were required to be reported to an environmental regulatory body.</t>
  </si>
  <si>
    <t>Includes both APA and contractors’ incidents, in all jurisdictions where APA operates. This includes both APA and contractors’ incidents. Environment incidents exclude incident notifications to climate and carbon regulatory bodies.
Water Incidents are instances of non-compliance associated with water quantity and/or quality permits, standards, and regulations.
Spill Incidents are a significant release of hydrocarbons to the environment in quantities determined reportable by regulators.</t>
  </si>
  <si>
    <t>Count of valid incidents from APA HSEH Management System where Reportable = Yes, Regulator Body is Environmental. Records validated by SME manager.</t>
  </si>
  <si>
    <t>Total priority 1 cybersecurity incidents</t>
  </si>
  <si>
    <t xml:space="preserve">Total number of priority one incidents that were reported during the reporting period.
Priority 1 cybersecurity Incidents defined as any incident featuring high attack sophistication and/or targeting systems with high cybersecurity criticality  </t>
  </si>
  <si>
    <t xml:space="preserve">Priority 1 cybersecurity incidents recorded during the financial reporting period 1 July 2022 to 30 June 2023.
Priority 1 cybersecurity Incidents defined as any incident featuring high attack sophistication and/or targeting systems with high cybersecurity criticality  </t>
  </si>
  <si>
    <t xml:space="preserve">Count of valid priority one incidents that were reported during the reporting period.
 </t>
  </si>
  <si>
    <t>Monetary losses</t>
  </si>
  <si>
    <t>Total monetary value of penalty notices for non-compliance with laws and/or regulations.</t>
  </si>
  <si>
    <t>Penalty notices received from Environmental and Safety regulators (excludes APA contractor penalty notices).</t>
  </si>
  <si>
    <t>AUD ($)</t>
  </si>
  <si>
    <t>Sum of monetary value of penalty notices for non-compliance with laws and/or regulations.</t>
  </si>
  <si>
    <t>2. Economic</t>
  </si>
  <si>
    <t>Economic contribution</t>
  </si>
  <si>
    <t>Direct economic value generated (revenues)</t>
  </si>
  <si>
    <t>Total monetary value of direct economic value generated through APA’s revenues.</t>
  </si>
  <si>
    <t>“Revenue” is reported in the consolidated statement of profit or loss and other comprehensive income for the Australian Pipeline Trust and its Controlled Entities on an accrual basis. Revenue is recognised at an amount that reflects the consideration to which the Group expects to be entitled in exchange for the provision of services or for the transferring of goods to a customer (the performance obligations) under a contract. APA Group recognises revenue when control of a product or service is transferred to the customer.</t>
  </si>
  <si>
    <t>AUD $m</t>
  </si>
  <si>
    <t>Sum of direct economic value generated through APA’s revenues.</t>
  </si>
  <si>
    <t>Economic value distributed</t>
  </si>
  <si>
    <t>Total monetary value of economic value distributed, on a cash basis, according to the following accounting categories:
- operating costs;
- payments to employees;
- payments to suppliers;
- payments to providers of capital;
- payments to government; 
- tax paid in own capacity; and
- tax paid on behalf of others.</t>
  </si>
  <si>
    <r>
      <rPr>
        <b/>
        <sz val="10"/>
        <color theme="1"/>
        <rFont val="Arial"/>
        <family val="2"/>
        <scheme val="minor"/>
      </rPr>
      <t xml:space="preserve">Operating costs </t>
    </r>
    <r>
      <rPr>
        <sz val="10"/>
        <color theme="1"/>
        <rFont val="Arial"/>
        <family val="2"/>
        <scheme val="minor"/>
      </rPr>
      <t xml:space="preserve">- excludes interest expenses in the Statement of cash flows
</t>
    </r>
    <r>
      <rPr>
        <b/>
        <sz val="10"/>
        <color theme="1"/>
        <rFont val="Arial"/>
        <family val="2"/>
        <scheme val="minor"/>
      </rPr>
      <t>Payments to employees</t>
    </r>
    <r>
      <rPr>
        <sz val="10"/>
        <color theme="1"/>
        <rFont val="Arial"/>
        <family val="2"/>
        <scheme val="minor"/>
      </rPr>
      <t xml:space="preserve"> - includes: salaries, overtime, allowances, entitlements, incentives, superannuation and shares employee scheme. excludes: contractors
</t>
    </r>
    <r>
      <rPr>
        <b/>
        <sz val="10"/>
        <color theme="1"/>
        <rFont val="Arial"/>
        <family val="2"/>
        <scheme val="minor"/>
      </rPr>
      <t>Payments to suppliers</t>
    </r>
    <r>
      <rPr>
        <sz val="10"/>
        <color theme="1"/>
        <rFont val="Arial"/>
        <family val="2"/>
        <scheme val="minor"/>
      </rPr>
      <t xml:space="preserve"> - excludes interest expenses in the Statement of cash flows
</t>
    </r>
    <r>
      <rPr>
        <b/>
        <sz val="10"/>
        <color theme="1"/>
        <rFont val="Arial"/>
        <family val="2"/>
        <scheme val="minor"/>
      </rPr>
      <t xml:space="preserve">Payments to providers of capital </t>
    </r>
    <r>
      <rPr>
        <sz val="10"/>
        <color theme="1"/>
        <rFont val="Arial"/>
        <family val="2"/>
        <scheme val="minor"/>
      </rPr>
      <t xml:space="preserve">- includes distributions paid to security holders for APT &amp; APTIT
</t>
    </r>
    <r>
      <rPr>
        <b/>
        <sz val="10"/>
        <color theme="1"/>
        <rFont val="Arial"/>
        <family val="2"/>
        <scheme val="minor"/>
      </rPr>
      <t xml:space="preserve">Payments to government </t>
    </r>
    <r>
      <rPr>
        <sz val="10"/>
        <color theme="1"/>
        <rFont val="Arial"/>
        <family val="2"/>
        <scheme val="minor"/>
      </rPr>
      <t xml:space="preserve">- includes Payments to government department and agencies, except Tax Payments
</t>
    </r>
    <r>
      <rPr>
        <b/>
        <sz val="10"/>
        <color theme="1"/>
        <rFont val="Arial"/>
        <family val="2"/>
        <scheme val="minor"/>
      </rPr>
      <t>Tax paid in own capacity</t>
    </r>
    <r>
      <rPr>
        <sz val="10"/>
        <color theme="1"/>
        <rFont val="Arial"/>
        <family val="2"/>
        <scheme val="minor"/>
      </rPr>
      <t xml:space="preserve"> - includes corporate income tax, fringe benefits tax, payroll taxes, land tax, stamp duty, excise.
</t>
    </r>
    <r>
      <rPr>
        <b/>
        <sz val="10"/>
        <color theme="1"/>
        <rFont val="Arial"/>
        <family val="2"/>
        <scheme val="minor"/>
      </rPr>
      <t>Tax paid on behalf of others (employees/contractors/customers/securityholders)</t>
    </r>
    <r>
      <rPr>
        <sz val="10"/>
        <color theme="1"/>
        <rFont val="Arial"/>
        <family val="2"/>
        <scheme val="minor"/>
      </rPr>
      <t xml:space="preserve"> - goods &amp; services tax, employee Pay-As-You-Go withholding, withholding taxes (securityholders).</t>
    </r>
  </si>
  <si>
    <t>Sum of economic value distributed, on a cash basis, according to the following accounting categories: operating costs; payments to employees; payments to suppliers; payments to providers of capital; payments to government; and tax paid.
Compiled from data in the APA Group’s audited consolidated statement of cash flows in the APA FY23 Annual Report, lodged business activity statements to Australian Tax Office (ATO) and internal management accounts.</t>
  </si>
  <si>
    <t>Note: For the measure 'Tax paid on behalf of others (employees/contractors/customers/securityholders)' - withholding taxes (securityholders) has been included in scope as of FY23.</t>
  </si>
  <si>
    <t>Total economic value generated and distributed</t>
  </si>
  <si>
    <t>Total monetary value of direct economic value generated and distributed</t>
  </si>
  <si>
    <t> </t>
  </si>
  <si>
    <t xml:space="preserve">Sum of “Direct economic value generated (revenues)” plus “Total economic value distributed” metrics </t>
  </si>
  <si>
    <t>Government assistance</t>
  </si>
  <si>
    <t>Monetary value of financial assistance received from any government</t>
  </si>
  <si>
    <t>Total monetary value of financial assistance received by the organisation from any government during the reporting period.</t>
  </si>
  <si>
    <r>
      <t>Fuel Tax Credits</t>
    </r>
    <r>
      <rPr>
        <sz val="10"/>
        <color theme="1"/>
        <rFont val="Arial"/>
        <family val="2"/>
        <scheme val="minor"/>
      </rPr>
      <t xml:space="preserve"> - tax credit that is provided to APA for fuel tax included in the price of fuel used in pipeline related machineries</t>
    </r>
    <r>
      <rPr>
        <b/>
        <sz val="10"/>
        <color theme="1"/>
        <rFont val="Arial"/>
        <family val="2"/>
        <scheme val="minor"/>
      </rPr>
      <t xml:space="preserve">
Subsidies</t>
    </r>
    <r>
      <rPr>
        <sz val="10"/>
        <color theme="1"/>
        <rFont val="Arial"/>
        <family val="2"/>
        <scheme val="minor"/>
      </rPr>
      <t xml:space="preserve"> – a wage subsidy to support APA to take on new apprentices and trainees, to build a pipeline of skilled workers to support the economy</t>
    </r>
    <r>
      <rPr>
        <b/>
        <sz val="10"/>
        <color theme="1"/>
        <rFont val="Arial"/>
        <family val="2"/>
        <scheme val="minor"/>
      </rPr>
      <t xml:space="preserve">
Research and development (R&amp;D) claim </t>
    </r>
    <r>
      <rPr>
        <sz val="10"/>
        <color theme="1"/>
        <rFont val="Arial"/>
        <family val="2"/>
        <scheme val="minor"/>
      </rPr>
      <t>- R&amp;D claim is a tax incentive that encourages APA to engage in R&amp;D activities benefiting Australia.</t>
    </r>
    <r>
      <rPr>
        <b/>
        <sz val="10"/>
        <color theme="1"/>
        <rFont val="Arial"/>
        <family val="2"/>
        <scheme val="minor"/>
      </rPr>
      <t xml:space="preserve">
ARENA grant </t>
    </r>
    <r>
      <rPr>
        <sz val="10"/>
        <color theme="1"/>
        <rFont val="Arial"/>
        <family val="2"/>
        <scheme val="minor"/>
      </rPr>
      <t>- grant funding from the Australian Government to improve the competitiveness of renewable energy technologies via the Australian Renewable Energy Agency (ARENA). Disclosed amount excludes GST.</t>
    </r>
  </si>
  <si>
    <t>Sum of monetary value of financial assistance received by the organisation from any government during the reporting period.</t>
  </si>
  <si>
    <t>Government ownership</t>
  </si>
  <si>
    <t>Level of Government ownership</t>
  </si>
  <si>
    <t>The extent to which any Sovereign Government is directly present in the shareholding structure through percentage of total shares owned by government bodies</t>
  </si>
  <si>
    <t xml:space="preserve">Measured via registry analysis as at 21 June 2023
Excludes sovereign wealth funds, Government Agency or other indirect ownership mechanisms
Government Agency - these are investment arms run on behalf of a governmental agency. Examples: City of Tampa; Abu Dhabi Investment Authority; Federal Reserve Board of Governors and Ohio Bureau of Worker's Compensation.
Sovereign Wealth Fund - pools of money derived from the reserves of a country that are set aside for investment purposes that will benefit its citizens and economy
</t>
  </si>
  <si>
    <t>% of total shares issued</t>
  </si>
  <si>
    <t>Percentage of shares owned by government bodies that is Sovereign Government directly present in the shareholding structure</t>
  </si>
  <si>
    <t>3. Infrastructure</t>
  </si>
  <si>
    <t>Infrastructure</t>
  </si>
  <si>
    <t>Total installed power generation capacity</t>
  </si>
  <si>
    <t>Total megawatts of all power assets owned, or partially owned by APA. 
Official name plate generation capacities (as built) for power generation assets</t>
  </si>
  <si>
    <t>All power assets owned, or partially owned by APA. Includes assets owned but outside APA’s operational control (equity measurement boundary). Including:
Gas generation capacity
Solar generation capacity
Wind generation capacity
Stated generation capacity is for the whole generation facility. Megawatt capacity is not adjusted for the APA equity share ownership proportion of facility</t>
  </si>
  <si>
    <t>MW</t>
  </si>
  <si>
    <t xml:space="preserve">Sum of megawatts of all power assets owned, or partially owned by APA. </t>
  </si>
  <si>
    <t xml:space="preserve">Percentage of installed power generation capacity
</t>
  </si>
  <si>
    <t>Percentage of total generation type (renewable, non-renewable) taken from Total Installed Power Generation Capacity metric</t>
  </si>
  <si>
    <t>All power assets owned, or partially owned by APA. Includes assets owned but outside APA’s operational control. Stated generation capacity is for the whole generation facility. Megawatt capacity is not adjusted for the APA equity share ownership proportion of facility</t>
  </si>
  <si>
    <t>%</t>
  </si>
  <si>
    <t>Percent of total generation type (renewable, non-renewable) taken from Total Installed Power Generation Capacity metric. For example: Total Renewable Power Generation Portfolio Share = (Sum [Absolute Installed Power Generation Capacity: Solar Generation; Wind Generation] divided by Absolute Installed Power Generation Capacity: Total). 
Power generated from batteries (e.g. Gruyere PS from batteries)</t>
  </si>
  <si>
    <t xml:space="preserve">Gas transported by Gas Transmission Pipelines under APA operational control
</t>
  </si>
  <si>
    <t xml:space="preserve">Measurement of gas transported by Gas Transmission Pipelines under APA operational control. Sourced from the meters measuring gas delivered (delivery meters) for each pipeline as this represents the physical gas transported to end use. Excludes trade points (gas traded between shippers within the asset)
- ‘Gas Transported’ is determined by Meter Energy Quantities measured by delivery meters for each pipeline
</t>
  </si>
  <si>
    <t xml:space="preserve">Relevant mode of transport: gas transmission pipelines only
Includes all gas transmission pipeline assets under APA’s operational control during the financial year 1 July 2022 – 30 June 2023
Operational control excludes: VTS, DLNG, Mondarra Storage Facility
</t>
  </si>
  <si>
    <t>GJ</t>
  </si>
  <si>
    <t xml:space="preserve">Measurement at delivery points is in accordance with American Petroleum Institute (API) Chapter 21.1, Flow Measurement Using Electronic Metering Systems – Electronic Gas Measurement.
Assurance of data: Quality of Custody Transfer Meter metering is maintained using several processes:
Periodic field verification of measurement equipment against certified standards, typically at 3 monthly intervals
Validation tests of daily reported metering data occur during daily data processing
Real time monitoring of system equipment via Supervisory Control and Data Acquisition (SCADA) system with alarming for detected fault conditions
</t>
  </si>
  <si>
    <t>Total natural gas delivered (Gas Distribution Pipelines)</t>
  </si>
  <si>
    <t>Measure of gas transported (as throughput) by Gas Distribution Pipelines under APA operational control during the financial year 1 July 2021 – 30 June 2022</t>
  </si>
  <si>
    <t xml:space="preserve">Relevant mode of transport: Gas Distribution Pipelines only.
Gas Distribution Pipelines are defined as the gas pipeline assets operated by the APA Networks Division. These are:
The Allgas gas distribution network owned by GDI (EII) Pty Ltd, operated by APA (APA maintains a 20% equity interest in GDI (EII) Pty Ltd)
The Tamworth gas distribution network (Central Ranges Network), 100% owned and operated by APA
Australian Gas Networks Limited assets, 100% owned assets, operated by APA (assets include: AGN SA; AGN NT; AGN VIC; AGN ALB NSW; AGN NSW; AGN QLD)
Excludes: throughput delivered via offtake agreements direct from the Central Ranges Pipeline
</t>
  </si>
  <si>
    <t xml:space="preserve">Gas ‘throughput’ is measured at ‘gate injections for the distribution network’
QA overview of data: gate injection data for the distribution network is assured via daily internal APA monitoring of the National Interval Meter
Data System (NIMDS). For assets in Victoria gate injection data is assured by AEMO.
</t>
  </si>
  <si>
    <t>Total electricity delivered</t>
  </si>
  <si>
    <t>Total amount of power transported in each direction past a single measurement point</t>
  </si>
  <si>
    <t>APA operated electricity transmission assets only (Murraylink, Directlink and Basslink) Measurement is raw power transported and is not adjusted for energy consumed and/or lost during delivery</t>
  </si>
  <si>
    <t>Megawatt hours (MWh)</t>
  </si>
  <si>
    <t>Power delivered into the relevant transmission network is metered and provided to APA by the Meter Data Agent (third party provider), then internally aggregated
Note: annual variations in total electricity delivered (transported) by APA assets is a function of loading and status of the total interconnected power grid.</t>
  </si>
  <si>
    <t>Asset integrity</t>
  </si>
  <si>
    <t>Percent complete of annual transmission Intelligent Pigging Program as planned</t>
  </si>
  <si>
    <t xml:space="preserve">Percent complete of annual integrity inspection program is determined as at 30 June 2022. </t>
  </si>
  <si>
    <t>Percent complete of annual integrity inspection program is determined as at 30 June 2023. Annual integrity inspection program primarily incorporates the use of intelligent pigging techniques. Program priorities are set commensurate to risk, internal policy and asset lifecycle management. The intelligent pigging program excludes assets where pigging is not possible or practicable. Annual program priorities can shift during the financial year. Only planned inspections that have not met a targeted milestone and have not been risk reviewed and approved for reschedule will be identified as ‘incomplete’</t>
  </si>
  <si>
    <t xml:space="preserve">Total percent complete of annual integrity inspection program is determined as at 30 June 2023. </t>
  </si>
  <si>
    <t>4. Value Chain</t>
  </si>
  <si>
    <t>Customers</t>
  </si>
  <si>
    <t>Total customers served</t>
  </si>
  <si>
    <t>Total number of parent customers served by APA Group asset divisions who have executed revenue contracts on-foot with APA Group during the Financial Year.</t>
  </si>
  <si>
    <t xml:space="preserve">A customer with multiple contracting subsidiaries is counted as one parent customer
Includes:
Customers with contracts having expired within the Financial Year and new customers within Financial Year
Gas Transmission Division customers includes services from: gas transmission, gas &amp; LNG storage &amp; midstream assets
Power Assets Division customers (renewables and gas power generation) includes services from Power Assets to customers who may also have Gas Transmission Division contracts
Asset Management Division (Networks) customers includes services provided to the third party asset owner, not end-users of asset services (e.g. domestic gas users)
Excludes:
Customers of assets currently under construction by the Infrastructure Development division.
</t>
  </si>
  <si>
    <t>Count of number of parent customers served by APA Group asset divisions who have executed revenue contracts on-foot with APA Group during the Financial Year.</t>
  </si>
  <si>
    <t>5. Community &amp; Social Performance</t>
  </si>
  <si>
    <t>Landholder Contact Program (LCP)</t>
  </si>
  <si>
    <t>Landholder contact interactions</t>
  </si>
  <si>
    <t>Total number of landholder visits conducted as part of the Landholder Contact Program (LCP) across APA operations.</t>
  </si>
  <si>
    <t>Landholders on gas transmission pipelines and electricity interconnectors. A successful landholder visit includes where information is privately circulated between the multiple contacts for a single land parcel after successful contact with one contact person (all other registered contact points are included as being visited in the count).</t>
  </si>
  <si>
    <t>Sum of number of landholder visits conducted as part of the Landholder Contact Program (LCP) across APA operations.</t>
  </si>
  <si>
    <t>Social investment</t>
  </si>
  <si>
    <t xml:space="preserve">Sustainable development
investments
</t>
  </si>
  <si>
    <t xml:space="preserve">Total monetary value of sustainable development investments made to partner, community or not for profit organisations during the financial year.
</t>
  </si>
  <si>
    <t>Sustainable development investment financial contributions made to partner, community or not for profit organisations during the financial year.</t>
  </si>
  <si>
    <t>Sum of monetary value of sustainable development investments made to partner, community or not for profit organisations during the financial year.</t>
  </si>
  <si>
    <t xml:space="preserve"> Sponsorships and donations</t>
  </si>
  <si>
    <t xml:space="preserve">Total monetary value of sponsorships and donations made to partner, community or not for profit organisations during the financial year.
</t>
  </si>
  <si>
    <t>Sponsorships and donation financial contributions made to partner, community or not for profit organisations during the financial year.</t>
  </si>
  <si>
    <t>Sum of monetary value of sponsorships and donations made to partner, community or not for profit organisations during the financial year.</t>
  </si>
  <si>
    <t>Employee driven initiatives</t>
  </si>
  <si>
    <t>Employee driven initiatives financial contributions made to partner, community or not for profit organisations during the financial year.</t>
  </si>
  <si>
    <t>Sum of monetary value of employee driven initiatives made to partner, community or not for profit organisations during the financial year.</t>
  </si>
  <si>
    <t>6. People &amp; Culture</t>
  </si>
  <si>
    <t>Diversity Breakdown</t>
  </si>
  <si>
    <t>2023 Diversity Breakdown</t>
  </si>
  <si>
    <t>Breakdown of the diversity of APA workforce and divisions in the financial year.
Diversity categories include:
- Gender
- age group (Under 30 years, 30-49, 50+ years)
- indigenous status (% Employees who self-identify to APA as Indigenous (ATSI))</t>
  </si>
  <si>
    <t>Effective Date for all measure is as of 30 June 2023
The “% identify as Indigenous” measure relies on voluntary information. 
This measure represents those APA employees who have voluntarily self-identified to APA that they are an Aboriginal and/or Torres Strait Islander person.</t>
  </si>
  <si>
    <t xml:space="preserve">Board - portion of full Board members (including non-executive directors) directly employed by APA, including CEO/Managing Director and Chair
All Employees - portion of individuals directly employed by APA on a permanent or fixed-term arrangement and paid via APA payroll. Include assignment arrangements of: Casual; Full-time permanent; Part-time permanent; Full-time fixed term; Part-time fixed term. (Include Apprentice, Trainee, internationally based Employees; Exclude CEO, Board Members)
Executive Leadership Team (ELT) - portion of employees aligned to WGEA Management Category: Key Management Personnel / Head of Business; Key Management Personnel and internationally based ELT members (Excludes CEO)
Senior Leaders - portion of employees aligned to WGEA Management Category: Other Executives and General Managers; Senior Managers. (Excludes ELT members)
Other Employees: portion of employees aligned to WGEA Management Category: other managers; non-managers
Divisional Diversity - portion of employees working primarily in this APA Division. APA Corporate divisions are: CEO; Finance; Electricity Transmission; Legal &amp; Company Secretariat; North America; People Safety &amp; Culture; Strategy &amp; Commercial; and Sustainability &amp; Corporate Affairs. APA Operational divisions are Infrastructure Development and Operations
</t>
  </si>
  <si>
    <t>Gender Target Action Plan (GTAP)</t>
  </si>
  <si>
    <t>Board gender diversity</t>
  </si>
  <si>
    <t>Proportion of full Board members that identify as male or female; includes non- executive directors, CEO/Managing Director and Chair.</t>
  </si>
  <si>
    <t>Full Board members during the period 1 July 2022 to 30 June 2023. Includes non- executive directors, CEO/Managing Director and Chair.</t>
  </si>
  <si>
    <t>Percent of full Board members during the period that identified as male or female.</t>
  </si>
  <si>
    <t>Total workforce female representation</t>
  </si>
  <si>
    <t>Proportion of total workforce who identify as female.</t>
  </si>
  <si>
    <t>Total workforce employed during the reporting period 1 July 2022 to 30 June 2023 who identify as female.</t>
  </si>
  <si>
    <t>Percent of total workforce who identified as female during the reporting period.
2025 Target = 40%</t>
  </si>
  <si>
    <t>Senior leader female representation</t>
  </si>
  <si>
    <t>Proportion of senior leaders in the workforce who identify as female.</t>
  </si>
  <si>
    <t>Senior leaders employed during the reporting period 1 July 2022 to 30 June 2023 who identify as female. Senior Leaders comprises “Other executives/general managers” and “senior managers” as reported to WGEA.</t>
  </si>
  <si>
    <t>Percent of senior leaders in the workforce who identified as female during the reporting period.
 2025 Target = 30%.</t>
  </si>
  <si>
    <t>Talent pipeline female representation</t>
  </si>
  <si>
    <t>Proportion of talent pipeline representation in the workforce who identify as female.</t>
  </si>
  <si>
    <t>Talent pipeline representation employed during the reporting period 1 July 2022 to 30 June 2023, who identify as female.
Talent Pipeline refers to the pipeline of candidates in our senior leader talent pool and has been expanded to the pipeline of candidates (L3 &amp; L4) in our Senior Leader talent pools</t>
  </si>
  <si>
    <t>Percent of talent pipeline representation in the workforce who identify as female.</t>
  </si>
  <si>
    <t>Extended leadership female representation</t>
  </si>
  <si>
    <t>Proportion of total count of individuals in Extended Leadership who identify as female.</t>
  </si>
  <si>
    <t xml:space="preserve">Extended leadership employed during the reporting period 1 July 2022 to 30 June 2023, who identify as female.
Extended Leadership refers to level 3 and level 4 leaders who have direct reports at APA (CEO is Level 1). </t>
  </si>
  <si>
    <t>Percent of total count of individuals in Extended Leadership who identify as female.</t>
  </si>
  <si>
    <t>Employment diversity</t>
  </si>
  <si>
    <t>Total workforce employment</t>
  </si>
  <si>
    <t xml:space="preserve">An individual actively engaged performing tasks for APA. This is either an 'Employee' (directly employed), or a 'Contingent Worker' (engaged to perform a task), excluding Board Members. Excluding CEO. </t>
  </si>
  <si>
    <t xml:space="preserve">Effective date is 30 June 2023
This includes person type:
Employees: An individual directly employed by APA under a contract of employment on a permanent, fixed-term or casual arrangement, and are paid via APA payroll (i.e. subject to PAYG withholding tax and super guarantee arrangements), excluding Board Members and CEO. Includes working arrangements as: Casual; Full-time permanent; Part- time permanent; Full-time fixed term; Part-time fixed term; Apprentice &amp; Trainee.
Contingent Worker: Outsourced, or borrowed, labour pool, that APA utilises in complementing its regular employees in managing service delivery on hired per-project basis. Includes working arrangements as: Contingent Worker, Labour Hire - Temporary Worker – RSP; Labour
Hire - Temporary Worker - Non RSP; Labour Hire - Contractor Management Services; Independent contractor; External Secondment.
</t>
  </si>
  <si>
    <t>Count of individuals actively engaged performing tasks for APA. This is either an 'Employee' (directly employed), or a 'Contingent Worker' (engaged to perform a task), excluding Board Members and CEO.</t>
  </si>
  <si>
    <t>Diversity of Total Employees by employment type</t>
  </si>
  <si>
    <t>Diversity of Total Employees by employment type:
- Permanent Full Time
- Permanent Part Time
- Fixed-term Full Time
- Fixed-term Part Time
- Casual Employees</t>
  </si>
  <si>
    <t xml:space="preserve">Effective date is 30 June 2023
</t>
  </si>
  <si>
    <t>Count of employees (excluding CEO) by employment type, with a breakdown of this total by gender and the following categories:
Permanent Full Time
Permanent Part Time
Fixed-term Full Time
Fixed-term Part Time
Casual Employees</t>
  </si>
  <si>
    <t>Diversity of total employees by age</t>
  </si>
  <si>
    <t xml:space="preserve">Percent of employees (excluding CEO) in each age category, as proportion of total employees: 
- under 30
- 30-49 years
- 50+ years 
</t>
  </si>
  <si>
    <t xml:space="preserve">Effective date is 30 June 2023
</t>
  </si>
  <si>
    <t>Percent of employees (excluding CEO) in each age category: under 30; 30-49 years; 50+ years as proportion of total employees.</t>
  </si>
  <si>
    <t>Employee turnover</t>
  </si>
  <si>
    <t>Total employee turnover</t>
  </si>
  <si>
    <t>Proportion of total of employees that ceased employment from APA within the reporting period.</t>
  </si>
  <si>
    <t>Reporting period is 1 July 2022 to 30 June 2023</t>
  </si>
  <si>
    <t>Total Departures (voluntary and involuntary) for reporting period divided by Average Employee Headcount</t>
  </si>
  <si>
    <t>Total voluntary employee turnover</t>
  </si>
  <si>
    <t>Proportion of total of employees that voluntarily resigned from APA within the reporting period.</t>
  </si>
  <si>
    <t>Total Resignations for the reporting period divided by Average Employee Headcount</t>
  </si>
  <si>
    <t>New employment</t>
  </si>
  <si>
    <t>New employee hires</t>
  </si>
  <si>
    <t>Total number of new employees that commenced employment during the reporting period, with a percentage breakdown of this total by:
- age group (under 30; 30-49 years; 50+ years)
- gender (Male; Female)
- APA division.</t>
  </si>
  <si>
    <t>Count of new employees that commenced employment during the reporting period, with a percentage breakdown of this total by age group (under 30; 30-49 years; 50+ years), gender (Male; Female) and APA division.</t>
  </si>
  <si>
    <t xml:space="preserve">Employee benefits </t>
  </si>
  <si>
    <t xml:space="preserve">Parental Leave </t>
  </si>
  <si>
    <t>Total number of individuals directly employed by APA on a permanent or fixed-term arrangement and paid via APA payroll that accessed either paid or unpaid parental leave.</t>
  </si>
  <si>
    <t>Count of individuals directly employed by APA on a permanent or fixed-term arrangement and paid via APA payroll that accessed either paid or unpaid parental leave.</t>
  </si>
  <si>
    <t>Labour / management relations</t>
  </si>
  <si>
    <t>Employees covered by collective bargaining agreements</t>
  </si>
  <si>
    <t>Proportion of total APA employees who are employed under a collective bargaining agreement.</t>
  </si>
  <si>
    <t>Effective date is 30 June 2023</t>
  </si>
  <si>
    <t>Total number of APA employees who are employed under a collective bargaining agreement divided by Total number of APA employees.</t>
  </si>
  <si>
    <t>Training &amp; education</t>
  </si>
  <si>
    <t>Workforce training hours delivered</t>
  </si>
  <si>
    <t>Total number of hours of APA applicable training delivered to APA Workforce (Employees and Contingent Workers)</t>
  </si>
  <si>
    <t xml:space="preserve">Reporting period is 1 July 2022 to 30 June 2023
Includes:
Mandatory APA Compliance Training: defined as the suite of nine APA compliance courses required to be completed by all APA employees. These include APA HSE Induction, APA Orientation Induction, Fair Treatment, APA Environmental Induction, Alcohol and Other Drugs at APA, IT Induction &amp; APA Cybersecurity Awareness, Risk Fundamentals &amp; Code of Conduct
Role-specific Training - defined as training which is directly related to providing skills and knowledge to perform a role competently, in accordance with any relevant APA Competency matrix and/or business  requirement. 
Other Training - defined as all courses undertaken which do not sit within the definition of Mandatory APA Compliance Training or Role-specific Training. This training is likely to be undertaken to support professional development. </t>
  </si>
  <si>
    <t>hours</t>
  </si>
  <si>
    <t>Sum of “Credit Hours” allocated per course (not time spent completing course)
Includes:
Mandatory APA Compliance Training
Role Specific
Other Training
Excludes:
On-the-job learning (including Apprentice/Trainee Tafe attendance)
Workplace practice and evidence gathering
Workplace assessment activities</t>
  </si>
  <si>
    <t>Average hours of training per workforce member</t>
  </si>
  <si>
    <t>Average hours of training that the organization’s Workforce have undertaken during the reporting period</t>
  </si>
  <si>
    <t>Total Workforce Training Hours delivered divided by Total Workforce</t>
  </si>
  <si>
    <t>Workforce training hours by type</t>
  </si>
  <si>
    <t>Total number of hours in the reporting period devoted to specific types of workforce training including:
- Mandatory APA Compliance Training
- Role Specific
- Other Training</t>
  </si>
  <si>
    <t xml:space="preserve">Reporting period is 1 July 2022 to 30 June 2023
Includes:
Mandatory APA Compliance Training: defined as the suite of nine APA compliance courses required to be completed by all APA employees. These include APA HSE Induction, APA Orientation Induction, Fair Treatment/Respect at Work, APA Environmental Induction, Alcohol and Other Drugs at APA, IT Induction &amp; APA Cybersecurity Awareness, Risk Fundamentals &amp; Code of Conduct
Role-specific Training - defined as training which is directly related to providing skills and knowledge to perform a role competently, in accordance with any relevant APA Competency matrix and/or business  requirement. 
Other Training - defined as all courses undertaken which do not sit within the definition of Mandatory APA Compliance Training or Role-specific Training. This training is likely to be undertaken to support professional development. </t>
  </si>
  <si>
    <t>Count of the total hours of APA applicable training delivered to APA Workforce (Employees and Contingent Workers).
Includes:
Mandatory APA Compliance Training
Role Specific
Other Training
Excludes:
On-the-job learning (including Apprentice/Trainee Tafe attendance)
Workplace practice and evidence gathering
Workplace assessment activities</t>
  </si>
  <si>
    <t>7. Health &amp; Safety</t>
  </si>
  <si>
    <t>Workplace Health &amp; Safety governance &amp; compliance</t>
  </si>
  <si>
    <t>Workforce covered by a Health &amp; Safety management system</t>
  </si>
  <si>
    <t>Percentage of workers and contractors covered by APA Health &amp; Safety management system</t>
  </si>
  <si>
    <t>Mandatory APA Compliance Training: defined as the suite of nine APA compliance courses required to be completed by all APA employees. These include APA HSE Induction, APA Orientation Induction, Fair Treatment, APA Environmental Induction, Alcohol and Other Drugs at APA, IT Induction &amp; APA Cybersecurity Awareness, Risk Fundamentals &amp; Code of Conduct.</t>
  </si>
  <si>
    <t>Percentage of workers and contractors covered by APA Health &amp; Safety management system.</t>
  </si>
  <si>
    <t>Health interactions</t>
  </si>
  <si>
    <t>Total number of valid records in APA HSEH Management System of HSEH Interactions completed by level 1 to 5 Leaders</t>
  </si>
  <si>
    <t>Count of valid records in APA HSEH Management System of HSEH Interactions completed by level 1 to 5 Leaders</t>
  </si>
  <si>
    <t>Safety warning notices received</t>
  </si>
  <si>
    <t>Total number of regulatory warning notices received from workplace health and safety regulators.</t>
  </si>
  <si>
    <t>Total number of validated regulatory warning notices received from workplace health and safety regulators in line with APA's HSEH Management System.</t>
  </si>
  <si>
    <t xml:space="preserve">Count of valid records in APA HSEH Management System of valid Incidents where Compliance Breach = Yes and Notice Received = WARNING and Regulator Body is WHS.
</t>
  </si>
  <si>
    <t xml:space="preserve">Safety performance </t>
  </si>
  <si>
    <t>Total fatalities</t>
  </si>
  <si>
    <t>Total number of fatalities among APA employees and contractors arising from work-related ill health or injuries.</t>
  </si>
  <si>
    <t>Count of valid records in APA HSEH Management System. Sum of two metrics: [Fatalities – Employees] and [Fatalities – Contractors].</t>
  </si>
  <si>
    <t>Health &amp; Safety hazard frequency rate</t>
  </si>
  <si>
    <t>Total number of valid work related health &amp; safety hazards recorded per million hours worked (rolling 12 month average).</t>
  </si>
  <si>
    <t>Rolling 12 month period is 1 Jul 2022 to 30 June 2023.
Includes all APA Group employee and contractor incidents recorded and classified as work related Health &amp; Safety hazards. Excludes all records lodged and marked as non work related or invalid in line with APA's HSEH Management System.</t>
  </si>
  <si>
    <t>total count of H&amp;S hazards per million hours worked</t>
  </si>
  <si>
    <t>Sum (H&amp;S hazards recorded in 12 month period) / Sum (Hours worked in 12 month period) * 1,000,000</t>
  </si>
  <si>
    <t>Health &amp; Safety Near Miss Frequency Rate</t>
  </si>
  <si>
    <t>Total number of valid work-related health &amp; safety near misses recorded per million hours worked (rolling 12 month average).</t>
  </si>
  <si>
    <t>Rolling 12 month period is 1 Jul 2022 to 30 June 2023.
Includes all APA Group employee and contractor incidents recorded and classified as work related Health &amp; Safety near misses. Excludes all records lodged and marked as non work related or invalid in line with APA's HSEH Management System.</t>
  </si>
  <si>
    <t>total count of H&amp;S near misses per million hours worked</t>
  </si>
  <si>
    <t>Sum (H&amp;S near misses recorded in 12 month period) / Sum (Hours worked in 12 month period) * 1,000,000</t>
  </si>
  <si>
    <t>Total Recordable Injury Frequency Rate (TRIFR)</t>
  </si>
  <si>
    <t>Total number of valid Recordable Injuries recorded per million hours worked (rolling 12 month average).</t>
  </si>
  <si>
    <t>Rolling 12 month period is 1 Jul 2022 to 30 June 2023.
Recordable Injuries includes all APA Group employee and contractor injuries classified as work related Fatalities [FAT], Lost Time Injuries [LTI], and Medical Treatment Injuries [MITI and MOTI]. Excludes all  APA Group employee and contractor injuries recorded and classified as non work related or invalid in line with APA's HSEH Management System.</t>
  </si>
  <si>
    <t>total count Recordable Injuries per million hours worked</t>
  </si>
  <si>
    <t>Sum (Recordable Injuries recorded in 12 month period) / Sum (Hours worked in 12 month period) * 1,000,000</t>
  </si>
  <si>
    <t>Lost Time Injury Frequency Rate (LTIFR)</t>
  </si>
  <si>
    <t>Total number of valid work related Lost Time Injuries per million hours worked (rolling 12 month average).</t>
  </si>
  <si>
    <t>Rolling 12 month period is 1 Jul 2022 to 30 June 2023
Includes all APA Group employee and contractor injuries recorded and classified as work related Lost Time Injuries [LTIs]. Excludes all  APA Group employee and contractor LTIs recorded and classified as non work related or invalid in line with APA's HSEH Management System.</t>
  </si>
  <si>
    <t>total count Lost Time Injuries  per million hours worked</t>
  </si>
  <si>
    <t>Sum (Lost Time Injuries recorded in 12 month period) / Sum (Hours worked in 12 month period) * 1,000,000</t>
  </si>
  <si>
    <t>Cases of work-related ill health</t>
  </si>
  <si>
    <t>Total number of validated work-related ill health cases, broken down by APA employees and contractors.</t>
  </si>
  <si>
    <t>Includes acute or chronic illnesses or diseases, which may be caused by inhalation, absorption, ingestion or direct contact. Excludes Injuries and incident records lodged but rejected as invalid in the APA HSEH Management System.</t>
  </si>
  <si>
    <t xml:space="preserve">Count of valid records in APA HSEH Management System. Calculation = Count of Injury Impact = Illnesses and where work related = YES for Affected person
= Employee or Ex-Employee and Contractor or Sub Contractor.
</t>
  </si>
  <si>
    <t>8. Environment</t>
  </si>
  <si>
    <t>Environmental Management</t>
  </si>
  <si>
    <t>Environmental warning notices received</t>
  </si>
  <si>
    <t>Total number of environmental warning notices received from an environmental regulator.</t>
  </si>
  <si>
    <t>Notices received by APA Group and APA Contractors, in all jurisdictions where APA operates. Excludes all incident records lodged but rejected as invalid in the APA HSEH Management System. Excludes warning notices from climate and carbon regulatory bodies.</t>
  </si>
  <si>
    <t xml:space="preserve">Count of valid records in APA HSEH Management System of valid Incidents where Compliance Breach = Yes and Notice Received = WARNING and Regulator Body is Environmental
</t>
  </si>
  <si>
    <t>Environmental penalty notices received</t>
  </si>
  <si>
    <t>Total number of environmental penalty notices received from an environmental regulator.</t>
  </si>
  <si>
    <t>Notices received by APA Group and APA Contractors, in all jurisdictions where APA operates. Excludes all incident records lodged but rejected as invalid in the APA HSEH Management System. Excludes penalty notices from climate and carbon regulatory bodies.</t>
  </si>
  <si>
    <t>Count of valid Incident records in APA HSEH Management System where Compliance Breach = Yes and Notice Received = PENALTY and Regulator Body is Environmental.</t>
  </si>
  <si>
    <t>Internal environmental audits conducted</t>
  </si>
  <si>
    <t>Total number of APA conducted environmental audits.</t>
  </si>
  <si>
    <t>Valid internal environmental audits are those audits required by, or committed to, in environmental regulatory tools (i.e. Environmental Management Plans).</t>
  </si>
  <si>
    <t>Count of completed Audit records in APA HSEH Management System where Audit classification is Environmental Audit.</t>
  </si>
  <si>
    <t>9. Air Emissions</t>
  </si>
  <si>
    <t>Air emissions</t>
  </si>
  <si>
    <t>Total oxides of nitrogen (NOX) emissions</t>
  </si>
  <si>
    <t>Total emissions and transfers of substances on the National Pollutant Inventory (NPI) reporting list (see www.npi.gov.au). Excludes greenhouse gas emissions reported under the Australian National Greenhouse and Energy Reporting Act 2007.</t>
  </si>
  <si>
    <t xml:space="preserve">APA gas transmission and power generation assets.
</t>
  </si>
  <si>
    <t>tonnes</t>
  </si>
  <si>
    <t xml:space="preserve">Emissions, substance, source and location data is accounted and reported in line with the National Environment Protection (National Pollutant Inventory) Measure. The emission factors used in APA's NPI reports are sourced from relevant industry emission estimation technique manuals available on the NPI website.
Air emissions are also known as criteria air pollutants and are regulated and used as indicators of air quality. The applicable legislation in Australia is the National Environment Protection (Ambient Air Quality) Measure and includes national environmental protection goals and standards for carbon monoxide, nitrogen dioxide, ozone, sulphur dioxide, lead, PM10 and
PM2.5.
</t>
  </si>
  <si>
    <t>National Environment Protection (Air Toxics)</t>
  </si>
  <si>
    <t>Total oxides of sulfur (SOX) emissions</t>
  </si>
  <si>
    <t>Total emissions and transfers of Hazardous Air Pollutants</t>
  </si>
  <si>
    <t>Total direct volatile organic compounds (VOC) emissions</t>
  </si>
  <si>
    <t>Total Hazardous Air Pollutant (HAP)</t>
  </si>
  <si>
    <t>APA gas transmission and power generation assets</t>
  </si>
  <si>
    <t>Total particulate matter (PM) emissions</t>
  </si>
  <si>
    <t>Total persistent organic pollutant (POP) emissions</t>
  </si>
  <si>
    <t>Total lead emissions</t>
  </si>
  <si>
    <t>kg</t>
  </si>
  <si>
    <t>Total mercury (Hg) emissions</t>
  </si>
  <si>
    <t>Material sustainability focus areas for APA</t>
  </si>
  <si>
    <t>Materiality assessment</t>
  </si>
  <si>
    <t>In FY21 APA conducted a stakeholder-centric materiality assessment to identify core sustainability issues to focus on. Nine material sustainability issues were identified.</t>
  </si>
  <si>
    <t>Term</t>
  </si>
  <si>
    <t>Definition</t>
  </si>
  <si>
    <t>AAGE</t>
  </si>
  <si>
    <t>Australian Association of Graduate Employees</t>
  </si>
  <si>
    <t>APA Infra</t>
  </si>
  <si>
    <t>APA Infrastructure Trust</t>
  </si>
  <si>
    <t>APA Invest</t>
  </si>
  <si>
    <t>APA Investment Trust</t>
  </si>
  <si>
    <t>APGA</t>
  </si>
  <si>
    <t>Australian Pipelines and Gas Association</t>
  </si>
  <si>
    <t>ARENA</t>
  </si>
  <si>
    <t>Australian Renewable Energy Agency</t>
  </si>
  <si>
    <t>ASX</t>
  </si>
  <si>
    <t>Australian Stock Exchange</t>
  </si>
  <si>
    <t>ATSI</t>
  </si>
  <si>
    <t>Aboriginal and Torres Strait Islander</t>
  </si>
  <si>
    <t>AUD</t>
  </si>
  <si>
    <t>Australian dollar</t>
  </si>
  <si>
    <t>Clean Energy Regulator (CER)</t>
  </si>
  <si>
    <t xml:space="preserve">Australian Government body responsible for accelerating carbon abatement for Australia. http://www.cleanenergyregulator.gov.au/ </t>
  </si>
  <si>
    <t>CO2 equivalent (t-CO2e)</t>
  </si>
  <si>
    <t>Measure used to compare the emissions from various types of greenhouse gas (GHG) based on their global warming potential (GWP)
The CO2 equivalent for a gas is determined by multiplying the metric tons of the gas by the associated GWP</t>
  </si>
  <si>
    <t>Collective bargaining agreements</t>
  </si>
  <si>
    <t>Obligations (often legally binding) that the organisation has undertaken. They represent a form of joint decision-making concerning the organisation’s operations.</t>
  </si>
  <si>
    <t>Contingent Worker</t>
  </si>
  <si>
    <t>Outsourced or borrowed labour pool that APA uses on a hired per-project basis to complement its regular employees in managing service delivery. Includes working arrangements as: Contingent Worker, Labour Hire - Temporary Worker – RSP; Labour Hire - Temporary Worker - Non-RSP; Labour Hire - Contractor Management Services; Independent contractor; External Secondment. </t>
  </si>
  <si>
    <t>Contractor</t>
  </si>
  <si>
    <t>An individual, company or other legal entity that provides goods and services to APA, carries out work or performs services pursuant to a contract for service. This includes sub-contractors and contingent workers. A person or company engaged to provide labour or skills and paid on invoice.</t>
  </si>
  <si>
    <t>COVID-19</t>
  </si>
  <si>
    <t>Coronavirus pandemic</t>
  </si>
  <si>
    <t>CSP</t>
  </si>
  <si>
    <t>Community and Social Performance</t>
  </si>
  <si>
    <t xml:space="preserve">Dial-Before-You-Dig </t>
  </si>
  <si>
    <t xml:space="preserve">https://www.1100.com.au/ </t>
  </si>
  <si>
    <t>DWGM</t>
  </si>
  <si>
    <t>Declared Wholesale Gas Market https://aemo.com.au/en/energy-systems/gas/declared-wholesale-gas-market-dwgm</t>
  </si>
  <si>
    <t>EMP</t>
  </si>
  <si>
    <t>Environmental Management Plan</t>
  </si>
  <si>
    <t>Employee</t>
  </si>
  <si>
    <t>An individual who works for APA under a contract of employment. They are engaged through the company’s payroll (so subject to PAYG withholding tax and super).</t>
  </si>
  <si>
    <t xml:space="preserve">Employee driven initiatives </t>
  </si>
  <si>
    <t>Fund raising activities instigated by APA employees for which APA has matched funding on at least a 1:1 ratio</t>
  </si>
  <si>
    <t>Employees who leave the organisation voluntarily or due to dismissal, retirement, or death in service</t>
  </si>
  <si>
    <t>Energy Charter</t>
  </si>
  <si>
    <t xml:space="preserve">A national CEO-led collaboration that supports the energy sector towards a customer-centric future. https://www.theenergycharter.com.au/  </t>
  </si>
  <si>
    <t>Energy Consumption</t>
  </si>
  <si>
    <t>All energy consumed and produced by APA across all facilities</t>
  </si>
  <si>
    <t>EPA</t>
  </si>
  <si>
    <t>Environment Protection Agency</t>
  </si>
  <si>
    <t>Executive Leadership Team</t>
  </si>
  <si>
    <t>Comprises “Key Management Personnel/ Head of Business” and “Key Management Personnel” (in addition to L5 Senior Leaders below CEO, where CEO is L1) as reported to Workplace Gender Equality Act (WGEA), excluding the CEO</t>
  </si>
  <si>
    <t xml:space="preserve">Extended leadership </t>
  </si>
  <si>
    <t>Refers to level 3 (L3) and level 4 (L4) workforce who have direct reports at APA (CEO is L1)</t>
  </si>
  <si>
    <t>Fatality</t>
  </si>
  <si>
    <t>Work related Safety Incident that results in death to a person</t>
  </si>
  <si>
    <t>Fugitive emissions</t>
  </si>
  <si>
    <t>Greenhouse gas emissions that are released in connection with, or a consequence of, the extraction, processing, storage or delivery of fossil fuel</t>
  </si>
  <si>
    <t>Future Fuels CRC</t>
  </si>
  <si>
    <t>Industry focused Research, Development &amp; Demonstration partnership enabling the decarbonisation of Australia’s energy networks. https://www.futurefuelscrc.com/   </t>
  </si>
  <si>
    <t>FY</t>
  </si>
  <si>
    <t>Financial Year (period between 1 July – 30 June)</t>
  </si>
  <si>
    <t xml:space="preserve">GIS </t>
  </si>
  <si>
    <t>Geographic Information System</t>
  </si>
  <si>
    <t>Gigajoule</t>
  </si>
  <si>
    <t>Goal (climate-related) </t>
  </si>
  <si>
    <t>An ambition to seek an outcome for which there is no current pathway(s), but for which efforts will be pursued towards addressing that challenge, subject to certain assumptions or conditions</t>
  </si>
  <si>
    <t>GRI</t>
  </si>
  <si>
    <t xml:space="preserve">Global Reporting Initiative https://www.globalreporting.org/  </t>
  </si>
  <si>
    <t>GTAP</t>
  </si>
  <si>
    <t xml:space="preserve">Gender Targets Action Plan </t>
  </si>
  <si>
    <t>Health &amp; Safety hazard</t>
  </si>
  <si>
    <t>Source of potential harm from which a risk to person’s health or safety arises</t>
  </si>
  <si>
    <t>Health &amp; Safety incident</t>
  </si>
  <si>
    <t>Any occurrence that has resulted in, or has the potential to result in (i.e. a near miss), adverse consequences to people, property, reputation or a combination of these. Significant deviations from standard operating procedures are also classed as an ‘incident’</t>
  </si>
  <si>
    <t>HPIFR</t>
  </si>
  <si>
    <t>High Potential Incident Frequency Rate</t>
  </si>
  <si>
    <t>HSEH</t>
  </si>
  <si>
    <t xml:space="preserve">Health, Safety, Environment and Heritage </t>
  </si>
  <si>
    <t>I&amp;D</t>
  </si>
  <si>
    <t>Inclusion and Diversity</t>
  </si>
  <si>
    <t xml:space="preserve">ICAM </t>
  </si>
  <si>
    <t>Incident Cause Analysis Method</t>
  </si>
  <si>
    <t>Internal environmental audits</t>
  </si>
  <si>
    <t>Internal environmental audits are those audits required by, or committed to, in environmental regulatory tools (i.e. Environmental Management Plans)</t>
  </si>
  <si>
    <t>ISC</t>
  </si>
  <si>
    <t>Institute of Chemical Engineers. A not-for-profit multi-company, subscription-based, industry consortium focused on improving process safety.</t>
  </si>
  <si>
    <t>ISO 31000</t>
  </si>
  <si>
    <t xml:space="preserve">International Organisation for Standardisation standard for Risk Management. https://www.iso.org/iso-31000-risk-management.html </t>
  </si>
  <si>
    <t>LCP</t>
  </si>
  <si>
    <t>Landholder Contact Program</t>
  </si>
  <si>
    <t>LNG</t>
  </si>
  <si>
    <t>Liquefied natural gas</t>
  </si>
  <si>
    <t>Lost Time Injury (LTI)</t>
  </si>
  <si>
    <t>Lost Time Injury is a work-related injury or illness that resulted in time lost from work of one day/shift or more. A Lost Time Injury must be certified by advice from a qualified medical practitioner</t>
  </si>
  <si>
    <t>LTIFR</t>
  </si>
  <si>
    <t>Lost Time Injury Frequency Rate - Injury (LTI) count/per million hours</t>
  </si>
  <si>
    <t>Management interactions</t>
  </si>
  <si>
    <t>Structured interaction between a senior/operational manager and a frontline supervisor, employee or contractor</t>
  </si>
  <si>
    <t>MSS</t>
  </si>
  <si>
    <t>Modern Slavery Statement under the Australian Modern Slavery Act.</t>
  </si>
  <si>
    <t>MITI</t>
  </si>
  <si>
    <t>Medical Treatment Injury</t>
  </si>
  <si>
    <t xml:space="preserve">Megawatts </t>
  </si>
  <si>
    <t>MWh</t>
  </si>
  <si>
    <t>Megawatt hours</t>
  </si>
  <si>
    <t>Near miss</t>
  </si>
  <si>
    <t>An unplanned incident that occurred at the workplace, which although not resulting in injury or illness (or damage to the environment) had the potential to do so (AS 1885.1 1990)</t>
  </si>
  <si>
    <t>Net zero</t>
  </si>
  <si>
    <t xml:space="preserve">The balance between the amount of greenhouse gas produced and the amount removed from the atmosphere. Net zero is reached when the amount added is no more than the amount taken away. </t>
  </si>
  <si>
    <t>Net Zero Australia (NZAu) project</t>
  </si>
  <si>
    <t xml:space="preserve">A 2-year collaboration has begun to analyse how Australia can achieve a net zero economy by 2050. https://www.nousgroup.com/net-zero-australia-study/  </t>
  </si>
  <si>
    <t>NGER</t>
  </si>
  <si>
    <t xml:space="preserve">National Greenhouse and Energy Reporting Act 2007.  http://www.cleanenergyregulator.gov.au/ </t>
  </si>
  <si>
    <t>NGER facilities</t>
  </si>
  <si>
    <t>An activity, or a series of activities (including ancillary activities) that involve greenhouse gas emissions, the production of energy or the consumption of energy and that form a single undertaking or enterprise and meet the requirements of the regulations; or are declared by the Regulator to be a facility (National Greenhouse and Energy Reporting Act 2007).</t>
  </si>
  <si>
    <t>NGI</t>
  </si>
  <si>
    <t>Northern Goldfields Interconnect project</t>
  </si>
  <si>
    <t>NPI</t>
  </si>
  <si>
    <t>National Pollutant Inventory. http://www.npi.gov.au/  </t>
  </si>
  <si>
    <t>Parental leave</t>
  </si>
  <si>
    <t>Leave granted to an employee (male, female, other) on the grounds of the birth of a child</t>
  </si>
  <si>
    <t>Penalty notice</t>
  </si>
  <si>
    <t>Any Incident where a final regulatory instrument issued by the safety regulator, indicating a non-compliance, resulting in material penalty (financial, enforceable undertaking or otherwise) (e.g. PIN , Fines, Enforceable undertaking)</t>
  </si>
  <si>
    <t>PFAS</t>
  </si>
  <si>
    <t>Per- and polyfluoroalkyl substances</t>
  </si>
  <si>
    <t>Recordable injury or ill health</t>
  </si>
  <si>
    <t>Work-related injury or ill health that results in any of the following: death, days away from work, restricted work or transfer to another job and also any medically treated Injury are recordable injuries</t>
  </si>
  <si>
    <t>Regulatory Notifiable Incident</t>
  </si>
  <si>
    <t>All incidents where APA is required to notify the relevant Environmental Regulator as part of an approved Environmental Management Plans or approvals</t>
  </si>
  <si>
    <t>RMS</t>
  </si>
  <si>
    <t>Risk Management System</t>
  </si>
  <si>
    <t>Safer Together</t>
  </si>
  <si>
    <t>The Queensland Natural Gas Exploration &amp; Production Industry Safety Forum and Western Australia/Northern Territory Oil and Gas Exploration &amp; Production Industry Safety Forum</t>
  </si>
  <si>
    <t>SASB</t>
  </si>
  <si>
    <t xml:space="preserve">Sustainability Accounting Standards Board https://www.sasb.org/  </t>
  </si>
  <si>
    <t>Scope 1 (GHG)</t>
  </si>
  <si>
    <t>Greenhouse gas emissions released to the atmosphere as a direct result of an activity, or series of activities, at a facility level. Scope 1 emissions are sometimes referred to as direct emissions</t>
  </si>
  <si>
    <t>Scope 2 (GHG)</t>
  </si>
  <si>
    <t>Greenhouse gas emissions released to the atmosphere from the indirect consumption of an energy commodity.</t>
  </si>
  <si>
    <t>SDGs</t>
  </si>
  <si>
    <t>Sustainable Development Goals, adopted by all UN Member States in 2015 as a universal call to action to end poverty, protect the planet and ensure all people enjoy peace and prosperity by 2030.</t>
  </si>
  <si>
    <t xml:space="preserve">Sponsorships and Donations </t>
  </si>
  <si>
    <t>Payments made by APA to community or not for profit organisations as a positive contribution towards a project or program</t>
  </si>
  <si>
    <t>SSTM</t>
  </si>
  <si>
    <t>Short-term Trading Market https://aemo.com.au/en/energy-systems/gas/short-term-trading-market-sttm/about-the-short-term-trading-market-sttm</t>
  </si>
  <si>
    <t>Sustainable development investments</t>
  </si>
  <si>
    <t>Investments by APA made focused on outcomes of:
1. Strengthening outcomes for First Nations People
2. Natural disasters – responding to, and building community resilience for future events
3. Building resilience in regional Australia</t>
  </si>
  <si>
    <t>Talent pipeline</t>
  </si>
  <si>
    <t>Refers to the pipeline of candidates in our Senior Leader talent pools and has been expanded to the pipeline of candidates (L3, L4 and L5) in our Senior Leader talent pools  .</t>
  </si>
  <si>
    <t>Target (climate-related)</t>
  </si>
  <si>
    <t>An intended outcome in relation to which we have identified one or more pathways for delivery of that outcome, subject to certain assumptions or conditions</t>
  </si>
  <si>
    <t>TCFD</t>
  </si>
  <si>
    <t xml:space="preserve">G20 Financial Stability Board’s Taskforce Recommendations on Climate-related Financial Disclosures https://www.fsb-tcfd.org/ </t>
  </si>
  <si>
    <t>t-CO2e/t-CO2 equiv</t>
  </si>
  <si>
    <t xml:space="preserve">Tonnes of carbon dioxide equivalent. The standard unit in carbon accounting to quantify greenhouse gas emissions. Includes: carbon dioxide (CO2), methane (CH4), nitrous oxide (N2O), sulphur hexafluoride (SF6) and specified kinds of hydro fluorocarbons and perfluorocarbons.  http://www.cleanenergyregulator.gov.au/NGER/About-the-National-Greenhouse-and-Energy-Reporting-scheme/Greenhouse-gases-and-energy </t>
  </si>
  <si>
    <t>Tier 1 release / incident</t>
  </si>
  <si>
    <t>A major release of harmful substances such as natural gas that cause a major accident. Release quantities are &gt;500kg per hour. As defined by the energy institute process safety framework.</t>
  </si>
  <si>
    <t>Tier 2 release / incident</t>
  </si>
  <si>
    <t>A significant release of harmful substances such as natural gas that cause a major accident. Release quantities are &gt;50kg per hour but less than Tier 1 quantities. As define by the energy institute process safety framework</t>
  </si>
  <si>
    <t xml:space="preserve">TRIFR </t>
  </si>
  <si>
    <t>Total Recordable Injury Frequency Rate - Injury (LTI,MOTI, MITI) count/per million hours</t>
  </si>
  <si>
    <t>Unit of Measure</t>
  </si>
  <si>
    <t>VoC</t>
  </si>
  <si>
    <t>APA's Voice of Customer survey</t>
  </si>
  <si>
    <t>Voluntary turnover</t>
  </si>
  <si>
    <t>Employees who leave the organisation voluntarily (resignation)</t>
  </si>
  <si>
    <t xml:space="preserve">Warning notice </t>
  </si>
  <si>
    <t>Any Incident where a regulatory instrument issued by the Safety Regulator indicates a potential non-compliance and does not result in an initial material penalty (financial, instructive or otherwise) e.g. improvement notice, email warning, request for information.</t>
  </si>
  <si>
    <t>WGEA</t>
  </si>
  <si>
    <t>Workplace Gender Equality Agency. Australian Government statutory agency created by the Workplace Gender Equality Act 2012. https://www.wgea.gov.au</t>
  </si>
  <si>
    <t>Work (occupational) health and safety management system</t>
  </si>
  <si>
    <t>A set of interrelated or interacting elements to establish occupational health and safety policy and objectives, and to achieve those objectives</t>
  </si>
  <si>
    <t>Workforce</t>
  </si>
  <si>
    <t>Individuals actively engaged in performing tasks for APA as either an Employee or Contingent Worker, excluding Board Members and CEO</t>
  </si>
  <si>
    <t>Work-related ill health</t>
  </si>
  <si>
    <t>Any abnormal condition or disorder, other than one resulting from a work-related (occupational) injury, caused by exposures to factors associated with the working environment. It includes acute or chronic illnesses or diseases, which may be caused by inhalation, absorption, ingestion or direct contact.</t>
  </si>
  <si>
    <t>Global Reporting Initiative (GRI) Standards Index</t>
  </si>
  <si>
    <t>GRI topic</t>
  </si>
  <si>
    <t>Code</t>
  </si>
  <si>
    <t>Disclosure</t>
  </si>
  <si>
    <t>APA response / reference</t>
  </si>
  <si>
    <t>GENERAL AND MANAGEMENT</t>
  </si>
  <si>
    <t>GRI 102: General Disclosures (2016)</t>
  </si>
  <si>
    <t>Organisational Profile</t>
  </si>
  <si>
    <t>102-1</t>
  </si>
  <si>
    <t>Description of the organization’s activities</t>
  </si>
  <si>
    <t>APA Annual Report 2023</t>
  </si>
  <si>
    <t>102-2</t>
  </si>
  <si>
    <t>Location of headquarters</t>
  </si>
  <si>
    <t>Head Office: Level 25, 580 George Street, Sydney NSW 2000</t>
  </si>
  <si>
    <t>103-3</t>
  </si>
  <si>
    <t>Location of operations</t>
  </si>
  <si>
    <t>103-4</t>
  </si>
  <si>
    <t>Ownership and legal form</t>
  </si>
  <si>
    <t>APA Group (APA) comprises two registered investment schemes, 
- APA Infrastructure Trust, and
- APA Investment Trust 
and their controlled entities</t>
  </si>
  <si>
    <t>102-5</t>
  </si>
  <si>
    <t>Countries of operation</t>
  </si>
  <si>
    <t>Australia</t>
  </si>
  <si>
    <t>102-6</t>
  </si>
  <si>
    <t>Markets served</t>
  </si>
  <si>
    <t>102-7</t>
  </si>
  <si>
    <t>Scale of the organisation</t>
  </si>
  <si>
    <t>APA Annual Report 2023 – About APA</t>
  </si>
  <si>
    <t>102-8</t>
  </si>
  <si>
    <t>Information on employees and other workers</t>
  </si>
  <si>
    <t>APA Annual Report 2023 - Sustainability @ APA - People and culture
APA FY23 Sustainability Data Book - 6. People &amp; Culture</t>
  </si>
  <si>
    <t>102-9</t>
  </si>
  <si>
    <t>Description of the organization’s supply chain</t>
  </si>
  <si>
    <t>102-10</t>
  </si>
  <si>
    <t>Significant changes to the organisation and its supply chain</t>
  </si>
  <si>
    <t>102-11</t>
  </si>
  <si>
    <t>Whether and how the organisation applies the Precautionary Principle or approach</t>
  </si>
  <si>
    <r>
      <t xml:space="preserve">The Precautionary Principle is implicitly and generally reflected in APA’s approach to Risk Management via our Risk Appetite, Risk Management System (RMS) and the systematic application of risk assessment, risk management and risk communication applied through our HSEH Management System.
For more information refer to Annual Report 2022 (Risk Management), Sustainability Report 2022 (Environment Chapter), and our </t>
    </r>
    <r>
      <rPr>
        <u/>
        <sz val="10"/>
        <color theme="1"/>
        <rFont val="Arial"/>
        <family val="2"/>
        <scheme val="minor"/>
      </rPr>
      <t>Risk Management</t>
    </r>
    <r>
      <rPr>
        <sz val="10"/>
        <color theme="1"/>
        <rFont val="Arial"/>
        <family val="2"/>
        <scheme val="minor"/>
      </rPr>
      <t xml:space="preserve"> </t>
    </r>
    <r>
      <rPr>
        <u/>
        <sz val="10"/>
        <color theme="1"/>
        <rFont val="Arial"/>
        <family val="2"/>
        <scheme val="minor"/>
      </rPr>
      <t>Policy</t>
    </r>
    <r>
      <rPr>
        <sz val="10"/>
        <color theme="1"/>
        <rFont val="Arial"/>
        <family val="2"/>
        <scheme val="minor"/>
      </rPr>
      <t xml:space="preserve">, </t>
    </r>
    <r>
      <rPr>
        <u/>
        <sz val="10"/>
        <color theme="1"/>
        <rFont val="Arial"/>
        <family val="2"/>
        <scheme val="minor"/>
      </rPr>
      <t>Environment and Heritage Policy</t>
    </r>
    <r>
      <rPr>
        <sz val="10"/>
        <color theme="1"/>
        <rFont val="Arial"/>
        <family val="2"/>
        <scheme val="minor"/>
      </rPr>
      <t xml:space="preserve"> and </t>
    </r>
    <r>
      <rPr>
        <u/>
        <sz val="10"/>
        <color theme="1"/>
        <rFont val="Arial"/>
        <family val="2"/>
        <scheme val="minor"/>
      </rPr>
      <t>Health,
Safety and Wellbeing Policy</t>
    </r>
    <r>
      <rPr>
        <sz val="10"/>
        <color theme="1"/>
        <rFont val="Arial"/>
        <family val="2"/>
        <scheme val="minor"/>
      </rPr>
      <t>.</t>
    </r>
  </si>
  <si>
    <t>102-12</t>
  </si>
  <si>
    <t>A list of externally-developed economic, environmental and social charters, principles, or other initiatives to which the organisation subscribes, or which it endorses</t>
  </si>
  <si>
    <r>
      <t xml:space="preserve">Financial Stability Board’s Task Force on Climate- related Financial Disclosures (TCFD)
Global Reporting Initiative (GRI) 
Sustainability Accounting Standards Board (SASB) 
United Nations Sustainable Development Goals (UN SDGs)
Workplace Gender Equality Agency (WGEA)
</t>
    </r>
    <r>
      <rPr>
        <i/>
        <sz val="10"/>
        <color theme="1"/>
        <rFont val="Arial"/>
        <family val="2"/>
        <scheme val="minor"/>
      </rPr>
      <t>Note: This list is not an exhaustive.</t>
    </r>
  </si>
  <si>
    <t>102-13</t>
  </si>
  <si>
    <t>Membership of associations</t>
  </si>
  <si>
    <t>APA Annual Report 2023 - Governance section - Membership of associations</t>
  </si>
  <si>
    <t>Strategy</t>
  </si>
  <si>
    <t>102-14</t>
  </si>
  <si>
    <t>Statement from senior decision-maker</t>
  </si>
  <si>
    <t>APA Annual Report 2023 - Letter from Chair &amp; CEO,</t>
  </si>
  <si>
    <t>102-15</t>
  </si>
  <si>
    <t>Key impacts, risks, and opportunities</t>
  </si>
  <si>
    <t>APA Annual Report 2023
APA Climate Transition Plan 2022</t>
  </si>
  <si>
    <t>Ethics and integrity</t>
  </si>
  <si>
    <t>102-16</t>
  </si>
  <si>
    <t>Values, principles, standards, and norms of behaviour</t>
  </si>
  <si>
    <r>
      <t xml:space="preserve">APA Annual Report 2023 - Governance
APA Website “Conduct Policies’; </t>
    </r>
    <r>
      <rPr>
        <u/>
        <sz val="10"/>
        <color theme="1"/>
        <rFont val="Arial"/>
        <family val="2"/>
        <scheme val="minor"/>
      </rPr>
      <t>https://www.apa.com.au/about-apa/our-
organisation/corporate-governance/</t>
    </r>
  </si>
  <si>
    <t>102-17</t>
  </si>
  <si>
    <t>Mechanisms for advice and concerns about ethics</t>
  </si>
  <si>
    <t>APA Annual Report 2023 - Governance</t>
  </si>
  <si>
    <t>Governance</t>
  </si>
  <si>
    <t>102-18</t>
  </si>
  <si>
    <t>Governance structure</t>
  </si>
  <si>
    <t>APA Annual Report 2023 - Governance
APA FY23 Corporate Governance Statement - Board and its Committees</t>
  </si>
  <si>
    <t>102-19</t>
  </si>
  <si>
    <t>Process for delegating authority for economic, environmental, and social topics from the highest governance body to senior executives and other employees.</t>
  </si>
  <si>
    <t>102-20</t>
  </si>
  <si>
    <t>Executive-level responsibility for economic, environmental, and social topics.</t>
  </si>
  <si>
    <t xml:space="preserve">APA Annual Report 2023 - Governance 
APA FY23 Corporate Governance Statement </t>
  </si>
  <si>
    <t>102-21</t>
  </si>
  <si>
    <t>Consulting stakeholders on economic, environmental, and social topics</t>
  </si>
  <si>
    <t>APA Annual Report 2023 
- Sustainability @ APA
- Community &amp; Social Performance 
- First Nations Peoples</t>
  </si>
  <si>
    <t>102-22</t>
  </si>
  <si>
    <t>Composition of the highest governance body and its committees</t>
  </si>
  <si>
    <t>APA FY23 Corporate Governance Statement - Board and its Committees</t>
  </si>
  <si>
    <t>102-23</t>
  </si>
  <si>
    <t>Chair of the highest governance body</t>
  </si>
  <si>
    <t>102-24</t>
  </si>
  <si>
    <t>Nominating and selecting the highest governance body</t>
  </si>
  <si>
    <t>APA FY23 Corporate Governance Statement - Selection and appointment of Directors; Nomination Committee</t>
  </si>
  <si>
    <t>102-25</t>
  </si>
  <si>
    <t>Conflicts of interest</t>
  </si>
  <si>
    <r>
      <t xml:space="preserve">Process for managing Conflicts of interest is via the APA: </t>
    </r>
    <r>
      <rPr>
        <u/>
        <sz val="10"/>
        <color theme="1"/>
        <rFont val="Arial"/>
        <family val="2"/>
        <scheme val="minor"/>
      </rPr>
      <t>Independence of Directors Policy</t>
    </r>
    <r>
      <rPr>
        <sz val="10"/>
        <color theme="1"/>
        <rFont val="Arial"/>
        <family val="2"/>
        <scheme val="minor"/>
      </rPr>
      <t xml:space="preserve">, Conflict of
Interests Policy and APA </t>
    </r>
    <r>
      <rPr>
        <u/>
        <sz val="10"/>
        <color theme="1"/>
        <rFont val="Arial"/>
        <family val="2"/>
        <scheme val="minor"/>
      </rPr>
      <t>Code of Conduct</t>
    </r>
  </si>
  <si>
    <t>102-26</t>
  </si>
  <si>
    <t>Role of highest governance body in setting purpose, values, and strategy</t>
  </si>
  <si>
    <t>102-27</t>
  </si>
  <si>
    <t>Collective knowledge of highest governance body</t>
  </si>
  <si>
    <t>APA FY23 Corporate Governance Statement- Board skills and experience</t>
  </si>
  <si>
    <t>102-28</t>
  </si>
  <si>
    <t>Evaluating the highest governance body’s performance</t>
  </si>
  <si>
    <t>APA FY23 Corporate Governance Statement- Performance evaluation of Board, its Committees and Directors</t>
  </si>
  <si>
    <t>102-29</t>
  </si>
  <si>
    <t>Identifying and managing economic, environmental, and social impacts</t>
  </si>
  <si>
    <t>APA Annual Report 2023 - Sustainability @ APA</t>
  </si>
  <si>
    <t>102-30</t>
  </si>
  <si>
    <t>Effectiveness of risk management processes.</t>
  </si>
  <si>
    <t>APA Annual Report 2023 - Risk &amp; Opportunities</t>
  </si>
  <si>
    <t>102-31</t>
  </si>
  <si>
    <t>Review of economic, environmental, and social topics.</t>
  </si>
  <si>
    <t>102-32</t>
  </si>
  <si>
    <t>Highest governance body’s role in sustainability reporting</t>
  </si>
  <si>
    <t>102-33</t>
  </si>
  <si>
    <t>Process for communicating critical concerns to the highest governance body.</t>
  </si>
  <si>
    <t>102-34</t>
  </si>
  <si>
    <t>Nature and total number of critical concerns</t>
  </si>
  <si>
    <t>102-35</t>
  </si>
  <si>
    <t>Remuneration policies</t>
  </si>
  <si>
    <t>APA Annual Report 2023 - Remuneration Report</t>
  </si>
  <si>
    <t>102-36</t>
  </si>
  <si>
    <t>Process for determining remuneration</t>
  </si>
  <si>
    <t>102-37</t>
  </si>
  <si>
    <t>Stakeholders’ involvement in remuneration</t>
  </si>
  <si>
    <t>102-38</t>
  </si>
  <si>
    <t>Annual total compensation ratio</t>
  </si>
  <si>
    <t>Metric not disclosed</t>
  </si>
  <si>
    <t>102-39</t>
  </si>
  <si>
    <t>Percentage increase in annual total compensation ratio</t>
  </si>
  <si>
    <t>Stakeholder Engagement</t>
  </si>
  <si>
    <t>102-40</t>
  </si>
  <si>
    <t>List of stakeholder groups.</t>
  </si>
  <si>
    <t>APA Annual Report 2023 
- Sustainability @ APA
- Governance</t>
  </si>
  <si>
    <t>102-41</t>
  </si>
  <si>
    <t>Collective bargaining agreements.</t>
  </si>
  <si>
    <t>APA Annual Report 2023 - People and culture
APA FY23 Sustainability Data Book - 6. People &amp; Culture</t>
  </si>
  <si>
    <t>102-42</t>
  </si>
  <si>
    <t>Identifying and selecting stakeholders.</t>
  </si>
  <si>
    <t>102-43</t>
  </si>
  <si>
    <t>Approach to stakeholder engagement.</t>
  </si>
  <si>
    <t>APA Annual Report 2023
- Sustainability @ APA
- Community &amp; Social Performance
- First Nations Peoples</t>
  </si>
  <si>
    <t>102-44</t>
  </si>
  <si>
    <t>Key topics and concerns raised through stakeholder engagement</t>
  </si>
  <si>
    <t>`</t>
  </si>
  <si>
    <t>Reporting Practice</t>
  </si>
  <si>
    <t>102-45</t>
  </si>
  <si>
    <t>Entities included in the consolidated financial statements</t>
  </si>
  <si>
    <t>102-46</t>
  </si>
  <si>
    <t>Defining report content and topic boundaries</t>
  </si>
  <si>
    <t>APA Annual Report 2023 - About this report</t>
  </si>
  <si>
    <t>102-47</t>
  </si>
  <si>
    <t>List of material topics</t>
  </si>
  <si>
    <t>102-48</t>
  </si>
  <si>
    <t>Restatements of information</t>
  </si>
  <si>
    <t>APA Annual Report 2023 - restated information will be in footnotes
APA FY23 Sustainability Data Book - restated information will be in footnotes</t>
  </si>
  <si>
    <t>102-49</t>
  </si>
  <si>
    <t>Significant changes from previous reporting periods in the list of material topics and topic boundaries</t>
  </si>
  <si>
    <t>102-50</t>
  </si>
  <si>
    <t>Reporting period for the information provided.</t>
  </si>
  <si>
    <t>1 July 2022 to 30 June 2023</t>
  </si>
  <si>
    <t>102-51</t>
  </si>
  <si>
    <t>Date of most recent report</t>
  </si>
  <si>
    <t>APA Annual Report 2023 (August 2023)
APA FY23 Sustainability Data Book (August 2023)</t>
  </si>
  <si>
    <t>102-52</t>
  </si>
  <si>
    <t>Reporting cycle</t>
  </si>
  <si>
    <t>Annual</t>
  </si>
  <si>
    <t>102-53</t>
  </si>
  <si>
    <t>Contact point for questions regarding the report</t>
  </si>
  <si>
    <r>
      <t xml:space="preserve">Please contact us at </t>
    </r>
    <r>
      <rPr>
        <u/>
        <sz val="10"/>
        <color theme="1"/>
        <rFont val="Arial"/>
        <family val="2"/>
        <scheme val="minor"/>
      </rPr>
      <t xml:space="preserve">sustainability@apa.com.au
</t>
    </r>
    <r>
      <rPr>
        <sz val="10"/>
        <color theme="1"/>
        <rFont val="Arial"/>
        <family val="2"/>
        <scheme val="minor"/>
      </rPr>
      <t xml:space="preserve">APA Website </t>
    </r>
    <r>
      <rPr>
        <u/>
        <sz val="10"/>
        <color theme="1"/>
        <rFont val="Arial"/>
        <family val="2"/>
        <scheme val="minor"/>
      </rPr>
      <t>www.apa.com.au</t>
    </r>
  </si>
  <si>
    <t>102-54</t>
  </si>
  <si>
    <t>Claims of reporting in accordance with the GRI Standards</t>
  </si>
  <si>
    <t>This data book has been prepared in accordance with the GRI Standards: Core option</t>
  </si>
  <si>
    <t>102-55</t>
  </si>
  <si>
    <t>GRI content index</t>
  </si>
  <si>
    <t>This document</t>
  </si>
  <si>
    <t>102-56</t>
  </si>
  <si>
    <t>External assurance</t>
  </si>
  <si>
    <t>GRI 103: Management Approach 2016</t>
  </si>
  <si>
    <t>103-1</t>
  </si>
  <si>
    <t>Explanation of the material topic and its boundary.</t>
  </si>
  <si>
    <t>APA Annual Report 2023
APA FY23 Sustainability Data Book - Materiality</t>
  </si>
  <si>
    <t>103-2</t>
  </si>
  <si>
    <t>The management approach and its components</t>
  </si>
  <si>
    <t>APA Annual Report 2023 
APA Corporate Governance Statement 2023</t>
  </si>
  <si>
    <t>Evaluation of the management approach.</t>
  </si>
  <si>
    <t xml:space="preserve">APA Annual Report 2023 </t>
  </si>
  <si>
    <t>ECONOMIC</t>
  </si>
  <si>
    <t>GRI 201: Economic Performance 2016</t>
  </si>
  <si>
    <t>201-1</t>
  </si>
  <si>
    <t>Direct economic value generated and distributed</t>
  </si>
  <si>
    <t>APA FY23 Sustainability Data Book - 2. Economic</t>
  </si>
  <si>
    <t>201-2</t>
  </si>
  <si>
    <t>Financial implications and other risks and opportunities due to climate change</t>
  </si>
  <si>
    <t>APA Annual Report 2023 
- Strategy
- Climate change transition and risk
APA Climate Transition Plan 2022</t>
  </si>
  <si>
    <t>201-3</t>
  </si>
  <si>
    <t>Defined benefit plan obligations and other retirement plans</t>
  </si>
  <si>
    <t>201-4</t>
  </si>
  <si>
    <t>Financial assistance received from government</t>
  </si>
  <si>
    <t>GRI 202: Market Presence 2016</t>
  </si>
  <si>
    <t>202-1</t>
  </si>
  <si>
    <t>Ratios of standard entry level wage by gender compared to local minimum wage</t>
  </si>
  <si>
    <t>202-2</t>
  </si>
  <si>
    <t>Proportion of senior management hired from the local community</t>
  </si>
  <si>
    <t>GRI 203: Indirect Economic Impacts 2016</t>
  </si>
  <si>
    <t>203-1</t>
  </si>
  <si>
    <t>Infrastructure investments and services supported</t>
  </si>
  <si>
    <t>203-2</t>
  </si>
  <si>
    <t>Significant indirect economic impacts</t>
  </si>
  <si>
    <t>GRI 204: Procurement Practices 2016</t>
  </si>
  <si>
    <t>204-1</t>
  </si>
  <si>
    <t>Proportion of spending on local suppliers</t>
  </si>
  <si>
    <t>GRI 205: Anti-Corruption 2016</t>
  </si>
  <si>
    <t>205-1</t>
  </si>
  <si>
    <t>Operations assessed for risks related to corruption</t>
  </si>
  <si>
    <t>205-2</t>
  </si>
  <si>
    <t>Communication and training about anti-corruption policies and procedures</t>
  </si>
  <si>
    <t>205-3</t>
  </si>
  <si>
    <t>Confirmed incidents of corruption and actions taken</t>
  </si>
  <si>
    <t>GRI 206: Anti-competitive Behaviour 2016</t>
  </si>
  <si>
    <t>206-1</t>
  </si>
  <si>
    <t>Legal actions for anti-competitive behaviour; anti-trust, and monopoly practices.</t>
  </si>
  <si>
    <t>GRI 207: Tax 2019</t>
  </si>
  <si>
    <t>207-1</t>
  </si>
  <si>
    <t>Approach to tax</t>
  </si>
  <si>
    <t>207-2</t>
  </si>
  <si>
    <t>Tax governance, control, and risk management.</t>
  </si>
  <si>
    <t>207-3</t>
  </si>
  <si>
    <t>Stakeholder engagement and management of concerns related to tax</t>
  </si>
  <si>
    <t>207-4</t>
  </si>
  <si>
    <t>Country-by-country reporting</t>
  </si>
  <si>
    <t>ENVIRONMENT</t>
  </si>
  <si>
    <t>GRI 301: Materials 2016</t>
  </si>
  <si>
    <t>301-1</t>
  </si>
  <si>
    <t>Materials used by weight or volume</t>
  </si>
  <si>
    <t>301-2</t>
  </si>
  <si>
    <t>Percentage of recycled input materials used to manufacture the organization's primary products and services.</t>
  </si>
  <si>
    <t>301-3</t>
  </si>
  <si>
    <t>Reclaimed products and their packaging materials.</t>
  </si>
  <si>
    <t>GRI 302: Energy 2016</t>
  </si>
  <si>
    <t>302-1</t>
  </si>
  <si>
    <t>Energy consumption within the organisation</t>
  </si>
  <si>
    <t>APA FY23 Sustainability Data Book - 3. Infrastructure</t>
  </si>
  <si>
    <t>302-2</t>
  </si>
  <si>
    <t>Energy consumption outside of the organisation</t>
  </si>
  <si>
    <t>302-3</t>
  </si>
  <si>
    <t>Energy intensity</t>
  </si>
  <si>
    <t>302-4</t>
  </si>
  <si>
    <t>Reduction of energy consumption</t>
  </si>
  <si>
    <t>302-5</t>
  </si>
  <si>
    <t>Reductions in energy requirements of products and services</t>
  </si>
  <si>
    <t>GRI 303: Water and Effluents 2018</t>
  </si>
  <si>
    <t>303-1</t>
  </si>
  <si>
    <t>A description of how the organisation interacts with water</t>
  </si>
  <si>
    <t>303-2</t>
  </si>
  <si>
    <t>Management of water discharge-related impacts</t>
  </si>
  <si>
    <t>303-3</t>
  </si>
  <si>
    <t>Water withdrawal</t>
  </si>
  <si>
    <t>303-4</t>
  </si>
  <si>
    <t>Water discharge</t>
  </si>
  <si>
    <t>303-5</t>
  </si>
  <si>
    <t>Water consumption</t>
  </si>
  <si>
    <t>GRI 304: Biodiversity 2016</t>
  </si>
  <si>
    <t>304-1</t>
  </si>
  <si>
    <t>Operational sites owned, leased, managed in, or adjacent to, protected areas and areas of high biodiversity value outside protected areas</t>
  </si>
  <si>
    <t>304-2</t>
  </si>
  <si>
    <t>Significant impacts of activities, products, and services on biodiversity</t>
  </si>
  <si>
    <t>304-3</t>
  </si>
  <si>
    <t>Habitats protected or restored</t>
  </si>
  <si>
    <t>304-4</t>
  </si>
  <si>
    <t>IUCN Red List species and national conservation list species with habitats in areas affected by operations</t>
  </si>
  <si>
    <t>GRI 305: Emissions 2016</t>
  </si>
  <si>
    <t>305-1</t>
  </si>
  <si>
    <t>Direct (Scope 1) GHG emissions</t>
  </si>
  <si>
    <t>APA FY23 Climate Data Book</t>
  </si>
  <si>
    <t>305-2</t>
  </si>
  <si>
    <t>Energy indirect (Scope 2) GHG emissions</t>
  </si>
  <si>
    <t>305-3</t>
  </si>
  <si>
    <t>Other indirect (Scope 3) GHG emissions</t>
  </si>
  <si>
    <t>305-4</t>
  </si>
  <si>
    <t>GHG emissions intensity</t>
  </si>
  <si>
    <t>305-5</t>
  </si>
  <si>
    <t>Reduction of GHG emissions</t>
  </si>
  <si>
    <t>305-6</t>
  </si>
  <si>
    <t>Emissions of ozone-depleting substances (ODS)</t>
  </si>
  <si>
    <t>305-7</t>
  </si>
  <si>
    <t>Nitrogen oxides (NOX), sulfur oxides (SOX), and other significant air emissions</t>
  </si>
  <si>
    <t>APA FY23 Sustainability Data Book - 9. Air emissions</t>
  </si>
  <si>
    <t>GRI 306: Waste 2020</t>
  </si>
  <si>
    <t>306-1</t>
  </si>
  <si>
    <t>Waste generation and significant waste-related impacts</t>
  </si>
  <si>
    <t>306-2</t>
  </si>
  <si>
    <t>Management of significant waste-related impacts</t>
  </si>
  <si>
    <t>306-3</t>
  </si>
  <si>
    <t>Waste generated</t>
  </si>
  <si>
    <t>306-4</t>
  </si>
  <si>
    <t>Waste diverted from disposal</t>
  </si>
  <si>
    <t>306-5</t>
  </si>
  <si>
    <t>Waste directed to disposal</t>
  </si>
  <si>
    <t>GRI 307: Environmental Compliance 2016</t>
  </si>
  <si>
    <t>307-1</t>
  </si>
  <si>
    <t>Non-compliance with environmental laws and regulations.</t>
  </si>
  <si>
    <t>Metric partially disclosed 
APA Annual Report - Environment &amp; Heritage
APA FY23 Sustainability Data Book - 8. Environment</t>
  </si>
  <si>
    <t>GRI 308: Supplier Environmental Assessment 2016</t>
  </si>
  <si>
    <t>308-1</t>
  </si>
  <si>
    <t>New suppliers that were screened using environmental criteria</t>
  </si>
  <si>
    <t>Metric partially disclosed - APA Modern Slavery Statement 2022</t>
  </si>
  <si>
    <t>308-2</t>
  </si>
  <si>
    <t>Negative environmental impacts in the supply chain and actions taken</t>
  </si>
  <si>
    <t>SOCIETY</t>
  </si>
  <si>
    <t>GRI 401: Employment 2016</t>
  </si>
  <si>
    <t>401-1</t>
  </si>
  <si>
    <t>New employee hires and employee turnover</t>
  </si>
  <si>
    <t>APA FY23 Sustainability Data Book - 6. People &amp; Culture</t>
  </si>
  <si>
    <t>401-2</t>
  </si>
  <si>
    <t>Benefits provided to full-time employees</t>
  </si>
  <si>
    <r>
      <t xml:space="preserve">APA Website – Working at APA
</t>
    </r>
    <r>
      <rPr>
        <u/>
        <sz val="10"/>
        <color theme="1"/>
        <rFont val="Arial"/>
        <family val="2"/>
        <scheme val="minor"/>
      </rPr>
      <t>https://www.apa.com.au/careers/working-at-apa/</t>
    </r>
  </si>
  <si>
    <t>401-3</t>
  </si>
  <si>
    <t>GRI 402: Labor/Management Relations 2016</t>
  </si>
  <si>
    <t>402-1</t>
  </si>
  <si>
    <t>Minimum notice periods regarding operational changes</t>
  </si>
  <si>
    <t>GRI 403: Occupational Health and Safety 2018</t>
  </si>
  <si>
    <t>403-1</t>
  </si>
  <si>
    <t>Occupational health and safety management system</t>
  </si>
  <si>
    <t>APA Annual Report 2023 - Health, Safety &amp; Wellbeing
APA FY23 Sustainability Data Book - 7. Health &amp; Safety</t>
  </si>
  <si>
    <t>403-2</t>
  </si>
  <si>
    <t>Hazard identification, risk assessment, and incident investigation</t>
  </si>
  <si>
    <t>APA FY23 Sustainability Data Book - 7. Health &amp; Safety</t>
  </si>
  <si>
    <t>403-3</t>
  </si>
  <si>
    <t>Occupational health services</t>
  </si>
  <si>
    <t>403-4</t>
  </si>
  <si>
    <t>Worker participation, consultation, and communication on occupational health and safety</t>
  </si>
  <si>
    <r>
      <t xml:space="preserve">Health, Safety and Wellbeing Policy </t>
    </r>
    <r>
      <rPr>
        <u/>
        <sz val="10"/>
        <color theme="1"/>
        <rFont val="Arial"/>
        <family val="2"/>
        <scheme val="minor"/>
      </rPr>
      <t>https://www.apa.com.au/globalassets/about-apa/our-</t>
    </r>
    <r>
      <rPr>
        <sz val="10"/>
        <color theme="1"/>
        <rFont val="Arial"/>
        <family val="2"/>
        <scheme val="minor"/>
      </rPr>
      <t xml:space="preserve"> </t>
    </r>
    <r>
      <rPr>
        <u/>
        <sz val="10"/>
        <color theme="1"/>
        <rFont val="Arial"/>
        <family val="2"/>
        <scheme val="minor"/>
      </rPr>
      <t>organisation/corporate-governance/conduct-
policies/apa-health-safety-and-wellbeing-policy.pdf</t>
    </r>
  </si>
  <si>
    <t>403-5</t>
  </si>
  <si>
    <t>Worker training on occupational health and safety</t>
  </si>
  <si>
    <t>403-6</t>
  </si>
  <si>
    <t>Promotion of worker health</t>
  </si>
  <si>
    <t>APA Annual Report 2023 - Health, Safety &amp; Wellbeing</t>
  </si>
  <si>
    <t>403-7</t>
  </si>
  <si>
    <t>Prevention and mitigation of occupational health and safety impacts directly linked by business
relationships</t>
  </si>
  <si>
    <t>403-8</t>
  </si>
  <si>
    <t>Workers covered by an occupational health and safety management system</t>
  </si>
  <si>
    <t>403-9</t>
  </si>
  <si>
    <t>Work-related injuries</t>
  </si>
  <si>
    <t>Metric partially disclosed - APA FY23 Sustainability Data Book - 7. Health &amp; Safety</t>
  </si>
  <si>
    <t>403-10</t>
  </si>
  <si>
    <t>GRI 404: Training and Education 2016</t>
  </si>
  <si>
    <t>404-1</t>
  </si>
  <si>
    <t>Average hours of training per year per employee</t>
  </si>
  <si>
    <t>404-2</t>
  </si>
  <si>
    <t>Programs for upgrading employee skills and transition assistance programs</t>
  </si>
  <si>
    <t>APA Annual Report 2023 
- People &amp; culture
- Health, Safety &amp; Wellbeing</t>
  </si>
  <si>
    <t>404-3</t>
  </si>
  <si>
    <t>Percentage of employees receiving regular performance and career development reviews</t>
  </si>
  <si>
    <t>GRI 405: Diversity and Equal Opportunity 2016</t>
  </si>
  <si>
    <t>405-1</t>
  </si>
  <si>
    <t>Diversity of governance bodies and employees</t>
  </si>
  <si>
    <t>APA Annual Report - People &amp; Culture
APA FY23 Sustainability Data Book - 6. People &amp; Culture</t>
  </si>
  <si>
    <t>405-2</t>
  </si>
  <si>
    <t>Ratio of basic salary and remuneration of women to men</t>
  </si>
  <si>
    <t>GRI 406: Non-Discrimination 2016</t>
  </si>
  <si>
    <t>406-1</t>
  </si>
  <si>
    <t>Incidents of discrimination and corrective actions taken</t>
  </si>
  <si>
    <t xml:space="preserve">APA Annual Report - People &amp; Culture
</t>
  </si>
  <si>
    <t>GRI 407: Freedom of Association and Collective Bargaining 2016</t>
  </si>
  <si>
    <t>407-1</t>
  </si>
  <si>
    <t>Operations and suppliers in which the right to freedom of association and collective bargaining may be at risk</t>
  </si>
  <si>
    <t>GRI 408: Child Labor 2016</t>
  </si>
  <si>
    <t>408-1</t>
  </si>
  <si>
    <t>Operations and suppliers at significant risk for incidents of child labor</t>
  </si>
  <si>
    <t>APA Modern Slavery Statement 2022</t>
  </si>
  <si>
    <t>GRI 409: Forced or Compulsory Labor 2016</t>
  </si>
  <si>
    <t>409-1</t>
  </si>
  <si>
    <t>Operations and suppliers at significant risk for incidents of forced or compulsory labor</t>
  </si>
  <si>
    <t>GRI 410: Security Practices 2016</t>
  </si>
  <si>
    <t>410-1</t>
  </si>
  <si>
    <t>Security personnel trained in human rights policies or procedures</t>
  </si>
  <si>
    <t>GRI 411: Rights of Indigenous Peoples 2016</t>
  </si>
  <si>
    <t>411-1</t>
  </si>
  <si>
    <t>Incidents of violations involving rights of Indigenous peoples</t>
  </si>
  <si>
    <t>GRI 412: Human Rights Assessment 2016</t>
  </si>
  <si>
    <t>412-1</t>
  </si>
  <si>
    <t>Operations that have been subject to human rights reviews or impact assessments</t>
  </si>
  <si>
    <t>412-2</t>
  </si>
  <si>
    <t>Employee training on human rights policies or procedures</t>
  </si>
  <si>
    <t>412-3</t>
  </si>
  <si>
    <t>Significant investment agreements and contracts that include human rights clauses or that underwent human rights screening</t>
  </si>
  <si>
    <t>GRI 413: Local Communities 2016</t>
  </si>
  <si>
    <t>413-1</t>
  </si>
  <si>
    <t>Operations with local community engagement, impact assessments, and development programs</t>
  </si>
  <si>
    <t>413-2</t>
  </si>
  <si>
    <t>Operations with significant actual and potential negative impacts on local communities</t>
  </si>
  <si>
    <t>GRI 414: Supplier Social Assessment 2016</t>
  </si>
  <si>
    <t>414-1</t>
  </si>
  <si>
    <t>New suppliers that were screened using social criteria</t>
  </si>
  <si>
    <t>414-2</t>
  </si>
  <si>
    <t>Negative social impacts in the supply chain and actions taken</t>
  </si>
  <si>
    <t>GRI 415: Public Policy 2016</t>
  </si>
  <si>
    <t>415-1</t>
  </si>
  <si>
    <t>Political contributions</t>
  </si>
  <si>
    <t>GRI 416: Customer Health and Safety 2016</t>
  </si>
  <si>
    <t>416-1</t>
  </si>
  <si>
    <t>Assessment of the health and safety impacts of product and service categories</t>
  </si>
  <si>
    <t>Metric not disclosed - indicator immaterial to APA</t>
  </si>
  <si>
    <t>416-2</t>
  </si>
  <si>
    <t>Incidents of non-compliance concerning the health and safety impacts of products and services</t>
  </si>
  <si>
    <t>GRI 417: Marketing and Labelling 2016</t>
  </si>
  <si>
    <t>417-1</t>
  </si>
  <si>
    <t>Requirements for product and service information and labelling</t>
  </si>
  <si>
    <t>417-2</t>
  </si>
  <si>
    <t>Incidents of non-compliance concerning product and service information and labelling</t>
  </si>
  <si>
    <t>417-3</t>
  </si>
  <si>
    <t>Incidents of non-compliance concerning marketing communications</t>
  </si>
  <si>
    <t>GRI 418: Customer Privacy 2016</t>
  </si>
  <si>
    <t>418-1</t>
  </si>
  <si>
    <t>Substantiated complaints concerning breaches of customer privacy and losses of customer data</t>
  </si>
  <si>
    <t>GRI 419: Socioeconomic Compliance 2016</t>
  </si>
  <si>
    <t>419-1</t>
  </si>
  <si>
    <t>Non-compliance with laws and regulations in the social and economic area</t>
  </si>
  <si>
    <t>Sustainability Accounting Standards Board (SASB) Index</t>
  </si>
  <si>
    <t>SASB sector</t>
  </si>
  <si>
    <t>Accounting metric</t>
  </si>
  <si>
    <t>GOVERNANCE</t>
  </si>
  <si>
    <r>
      <rPr>
        <b/>
        <sz val="10"/>
        <color theme="1"/>
        <rFont val="Arial"/>
        <family val="2"/>
        <scheme val="minor"/>
      </rPr>
      <t xml:space="preserve">Extractives &amp; Minerals Processing Sector - </t>
    </r>
    <r>
      <rPr>
        <sz val="10"/>
        <color theme="1"/>
        <rFont val="Arial"/>
        <family val="2"/>
        <scheme val="minor"/>
      </rPr>
      <t>Oil &amp; Gas (Midstream)</t>
    </r>
  </si>
  <si>
    <t>EM-MD-520a.1</t>
  </si>
  <si>
    <t>Total amount of monetary losses as a result of legal proceedings associated with federal pipeline and storage regulations</t>
  </si>
  <si>
    <r>
      <t xml:space="preserve">APA Annual Report 2023
- Health, Safety &amp; Wellbeing
- Environment &amp; Heritage
APA FY23 Sustainability Data Book - 1. Governance
</t>
    </r>
    <r>
      <rPr>
        <i/>
        <sz val="10"/>
        <color theme="1"/>
        <rFont val="Arial"/>
        <family val="2"/>
        <scheme val="minor"/>
      </rPr>
      <t>Note: Metric scope expanded beyond original SASB Sub Sector(s) assets
to reflect all APA asset types and regulatory compliance landscape (inc. environment, health and safety)</t>
    </r>
  </si>
  <si>
    <r>
      <rPr>
        <b/>
        <sz val="10"/>
        <color theme="1"/>
        <rFont val="Arial"/>
        <family val="2"/>
        <scheme val="minor"/>
      </rPr>
      <t xml:space="preserve">Infrastructure - </t>
    </r>
    <r>
      <rPr>
        <sz val="10"/>
        <color theme="1"/>
        <rFont val="Arial"/>
        <family val="2"/>
        <scheme val="minor"/>
      </rPr>
      <t xml:space="preserve">Gas Utilities &amp; Distributors
</t>
    </r>
    <r>
      <rPr>
        <b/>
        <sz val="10"/>
        <color theme="1"/>
        <rFont val="Arial"/>
        <family val="2"/>
        <scheme val="minor"/>
      </rPr>
      <t xml:space="preserve">
Extractives &amp; Minerals Processing Sector - </t>
    </r>
    <r>
      <rPr>
        <sz val="10"/>
        <color theme="1"/>
        <rFont val="Arial"/>
        <family val="2"/>
        <scheme val="minor"/>
      </rPr>
      <t>Oil &amp; Gas (Midstream)</t>
    </r>
  </si>
  <si>
    <t>IF-GU-540a.1 EM-MD-540a.1</t>
  </si>
  <si>
    <t>Number of reportable pipeline incidents, percentage significant</t>
  </si>
  <si>
    <r>
      <t xml:space="preserve">Metric partially disclosed
APA FY23 Sustainability Data Book - 1. Governance
</t>
    </r>
    <r>
      <rPr>
        <i/>
        <sz val="10"/>
        <color theme="1"/>
        <rFont val="Arial"/>
        <family val="2"/>
        <scheme val="minor"/>
      </rPr>
      <t>Note: Metric scope expanded beyond original SASB Sub Sector(s) assets
to reflect all APA asset types and regulatory compliance landscape (inc. environment, health and safety)</t>
    </r>
  </si>
  <si>
    <r>
      <rPr>
        <b/>
        <sz val="10"/>
        <color theme="1"/>
        <rFont val="Arial"/>
        <family val="2"/>
        <scheme val="minor"/>
      </rPr>
      <t xml:space="preserve">Infrastructure - </t>
    </r>
    <r>
      <rPr>
        <sz val="10"/>
        <color theme="1"/>
        <rFont val="Arial"/>
        <family val="2"/>
        <scheme val="minor"/>
      </rPr>
      <t>Electric Utilities &amp; Power Generators</t>
    </r>
  </si>
  <si>
    <t>IF-EU-140a.2</t>
  </si>
  <si>
    <t>Number of incidents of non-compliance associated with water quantity and/or quality permits, standards, and regulations</t>
  </si>
  <si>
    <r>
      <t xml:space="preserve">Metric partially disclosed
APA FY23 Sustainability Data Book 
- 1. Governance
- 8. Environment
</t>
    </r>
    <r>
      <rPr>
        <i/>
        <sz val="10"/>
        <color theme="1"/>
        <rFont val="Arial"/>
        <family val="2"/>
        <scheme val="minor"/>
      </rPr>
      <t>Note: Metric scope expanded beyond original SASB Sub Sector(s) assets
to reflect all APA asset types and regulatory compliance landscape (inc. environment, health and safety)</t>
    </r>
  </si>
  <si>
    <t>IF-EU-550a.1</t>
  </si>
  <si>
    <t>Number of incidents of non-compliance with physical and/or cybersecurity standards or regulations</t>
  </si>
  <si>
    <t>Metric partially disclosed
APA FY23 Sustainability Data Book - 1. Governance</t>
  </si>
  <si>
    <t>INFRASTRUCTURE</t>
  </si>
  <si>
    <t>IF-GU-000.B EM-MD-000.A</t>
  </si>
  <si>
    <t>Amount (total) of natural gas delivered to:
(1) residential customers
(2) commercial customers
(3) industrial customers
(4) transferred to a third party</t>
  </si>
  <si>
    <r>
      <t xml:space="preserve">Metric partially disclosed
APA FY23 Sustainability Data Book - 3. Infrastructure
</t>
    </r>
    <r>
      <rPr>
        <i/>
        <sz val="10"/>
        <color theme="1"/>
        <rFont val="Arial"/>
        <family val="2"/>
        <scheme val="minor"/>
      </rPr>
      <t>Note: Metric scope expanded beyond original SASB Sub Sector(s) assets
to reflect all APA asset types and regulatory compliance landscape (inc. environment, health and safety)</t>
    </r>
  </si>
  <si>
    <r>
      <rPr>
        <b/>
        <sz val="10"/>
        <color theme="1"/>
        <rFont val="Arial"/>
        <family val="2"/>
        <scheme val="minor"/>
      </rPr>
      <t xml:space="preserve">Infrastructure - </t>
    </r>
    <r>
      <rPr>
        <sz val="10"/>
        <color theme="1"/>
        <rFont val="Arial"/>
        <family val="2"/>
        <scheme val="minor"/>
      </rPr>
      <t>Gas Utilities &amp; Distributors</t>
    </r>
  </si>
  <si>
    <t>IF-GU-000.C</t>
  </si>
  <si>
    <t>Length of gas:
(1) transmission
(2) distribution pipelines</t>
  </si>
  <si>
    <r>
      <rPr>
        <b/>
        <sz val="10"/>
        <color theme="1"/>
        <rFont val="Arial"/>
        <family val="2"/>
        <scheme val="minor"/>
      </rPr>
      <t xml:space="preserve">Extractives &amp; Minerals Processing Sector - </t>
    </r>
    <r>
      <rPr>
        <sz val="10"/>
        <color theme="1"/>
        <rFont val="Arial"/>
        <family val="2"/>
        <scheme val="minor"/>
      </rPr>
      <t xml:space="preserve">Oil &amp; Gas (Midstream) 
</t>
    </r>
    <r>
      <rPr>
        <b/>
        <sz val="10"/>
        <color theme="1"/>
        <rFont val="Arial"/>
        <family val="2"/>
        <scheme val="minor"/>
      </rPr>
      <t xml:space="preserve">
Infrastructure - </t>
    </r>
    <r>
      <rPr>
        <sz val="10"/>
        <color theme="1"/>
        <rFont val="Arial"/>
        <family val="2"/>
        <scheme val="minor"/>
      </rPr>
      <t>Gas Utilities &amp; Distributors</t>
    </r>
  </si>
  <si>
    <t>EM-MD-540a.2 IF-GU-540a.3</t>
  </si>
  <si>
    <t>Percentage of natural gas pipelines inspected</t>
  </si>
  <si>
    <t>IF-EU-000.B</t>
  </si>
  <si>
    <t>Total electricity delivered to: 
(1) residential
(2) commercial
(3) industrial,
(4) all other retail customers
(5) wholesale customers</t>
  </si>
  <si>
    <r>
      <t xml:space="preserve">Metric partially disclosed
APA FY23 Sustainability Data Book - 3. Infrastructure
</t>
    </r>
    <r>
      <rPr>
        <i/>
        <sz val="10"/>
        <color theme="1"/>
        <rFont val="Arial"/>
        <family val="2"/>
        <scheme val="minor"/>
      </rPr>
      <t>Note: Metric scope expanded beyond original SASB Sub Sector(s) assets to reflect all APA asset types and regulatory compliance landscape (inc. environment, health and safety)</t>
    </r>
  </si>
  <si>
    <t>IF-EU-000.C</t>
  </si>
  <si>
    <t>Length of transmission and distribution lines</t>
  </si>
  <si>
    <t>IF-EU-000.D</t>
  </si>
  <si>
    <t>Total electricity generated, % by major energy source, % in regulated markets</t>
  </si>
  <si>
    <r>
      <t xml:space="preserve">APA FY23 Sustainability Data Book - 3. Infrastructure
</t>
    </r>
    <r>
      <rPr>
        <i/>
        <sz val="10"/>
        <color theme="1"/>
        <rFont val="Arial"/>
        <family val="2"/>
        <scheme val="minor"/>
      </rPr>
      <t>Note: Metric scope expanded beyond original SASB Sub Sector(s) assets to reflect all APA asset types and regulatory compliance landscape (inc. environment, health and safety)</t>
    </r>
  </si>
  <si>
    <t>IF-EU-000.E</t>
  </si>
  <si>
    <t>Total wholesale electricity purchased</t>
  </si>
  <si>
    <r>
      <t xml:space="preserve">Metric partially disclosed
APA Annual Report 2023
</t>
    </r>
    <r>
      <rPr>
        <i/>
        <sz val="10"/>
        <color theme="1"/>
        <rFont val="Arial"/>
        <family val="2"/>
        <scheme val="minor"/>
      </rPr>
      <t>Note: Metric scope expanded beyond original SASB Sub Sector(s) assets to reflect all APA asset types and regulatory compliance landscape (inc. environment, health and safety)</t>
    </r>
  </si>
  <si>
    <r>
      <rPr>
        <b/>
        <sz val="10"/>
        <color theme="1"/>
        <rFont val="Arial"/>
        <family val="2"/>
        <scheme val="minor"/>
      </rPr>
      <t xml:space="preserve">Renewable Resources &amp; Alternative Energy </t>
    </r>
    <r>
      <rPr>
        <sz val="10"/>
        <color theme="1"/>
        <rFont val="Arial"/>
        <family val="2"/>
        <scheme val="minor"/>
      </rPr>
      <t>- Solar Technology &amp; Project Developers</t>
    </r>
  </si>
  <si>
    <t>RR-ST-000.B</t>
  </si>
  <si>
    <t>Total capacity of completed solar energy systems</t>
  </si>
  <si>
    <t>GREENHOUSE GAS (GHG) EMISSIONS</t>
  </si>
  <si>
    <r>
      <rPr>
        <b/>
        <sz val="10"/>
        <color theme="1"/>
        <rFont val="Arial"/>
        <family val="2"/>
        <scheme val="minor"/>
      </rPr>
      <t xml:space="preserve">Extractives &amp; Minerals Processing Sector - </t>
    </r>
    <r>
      <rPr>
        <sz val="10"/>
        <color theme="1"/>
        <rFont val="Arial"/>
        <family val="2"/>
        <scheme val="minor"/>
      </rPr>
      <t xml:space="preserve">Oil &amp; Gas (Midstream) 
</t>
    </r>
    <r>
      <rPr>
        <b/>
        <sz val="10"/>
        <color theme="1"/>
        <rFont val="Arial"/>
        <family val="2"/>
        <scheme val="minor"/>
      </rPr>
      <t xml:space="preserve">
Infrastructure - </t>
    </r>
    <r>
      <rPr>
        <sz val="10"/>
        <color theme="1"/>
        <rFont val="Arial"/>
        <family val="2"/>
        <scheme val="minor"/>
      </rPr>
      <t>Electric Utilities &amp; Power Generators</t>
    </r>
  </si>
  <si>
    <t>EM-MD-110a.1 IF-EU-110a.1</t>
  </si>
  <si>
    <t>1) Gross global Scope 1 emissions, percentage covered under (2) emissions- limiting regulations, and (3) emissions- reporting regulation</t>
  </si>
  <si>
    <r>
      <t xml:space="preserve">APA Climate Transition Plan 2022
APA FY23 Climate Report (release September 2023)
APA FY23 Climate Data Book (release September 2023)
</t>
    </r>
    <r>
      <rPr>
        <i/>
        <sz val="10"/>
        <color theme="1"/>
        <rFont val="Arial"/>
        <family val="2"/>
        <scheme val="minor"/>
      </rPr>
      <t>Note: Metric scope expanded beyond original SASB Sub Sector(s) assets to reflect all APA asset types and regulatory compliance landscape (inc. environment, health and safety)</t>
    </r>
  </si>
  <si>
    <t>IF-EU-110a.2</t>
  </si>
  <si>
    <t>Greenhouse gas (GHG) emissions associated with power deliveries</t>
  </si>
  <si>
    <t>EM-MD-110a.2 IF-EU-110a.3</t>
  </si>
  <si>
    <t>Discussion of long-term and short-term strategy or plan to manage Scope 1 emissions, emissions reduction targets, and an analysis of performance against those targets</t>
  </si>
  <si>
    <r>
      <t xml:space="preserve">APA Climate Transition Plan 2022
APA FY23 Climate Report (release September 2023)
APA FY23 Climate Data Book (release September 2023)
</t>
    </r>
    <r>
      <rPr>
        <i/>
        <sz val="10"/>
        <color theme="1"/>
        <rFont val="Arial"/>
        <family val="2"/>
        <scheme val="minor"/>
      </rPr>
      <t>Note: Metric scope expanded beyond original SASB Sub Sector(s) assets to reflect climate strategy applicable to total APA asset portfolio.</t>
    </r>
  </si>
  <si>
    <t>ENERGY</t>
  </si>
  <si>
    <t>RR-ST-130a.1</t>
  </si>
  <si>
    <t>(1) Total energy consumed
(2) percentage grid electricity
(3) percentage renewable</t>
  </si>
  <si>
    <t>EM-MD-540a.4</t>
  </si>
  <si>
    <t>Discussion of management systems used to integrate a culture of safety and emergency preparedness throughout the value chain and throughout project lifecycles</t>
  </si>
  <si>
    <t>APA Annual Report 2023 - Health, Safety &amp; Wellbeing
APA Website - business continuity, emergency response and crisis management summary (https://www.apa.com.au/about-apa/our-organisation/business-continuity-emergency-response-and-crisis-management-summary/)
Note: Metric scope expanded beyond original SASB Sub Sector(s) assets to reflect management systems that apply to total APA asset portfolio.</t>
  </si>
  <si>
    <r>
      <rPr>
        <b/>
        <sz val="10"/>
        <color theme="1"/>
        <rFont val="Arial"/>
        <family val="2"/>
        <scheme val="minor"/>
      </rPr>
      <t xml:space="preserve">Infrastructure - </t>
    </r>
    <r>
      <rPr>
        <sz val="10"/>
        <color theme="1"/>
        <rFont val="Arial"/>
        <family val="2"/>
        <scheme val="minor"/>
      </rPr>
      <t xml:space="preserve">Electric Utilities &amp; Power Generators
</t>
    </r>
    <r>
      <rPr>
        <b/>
        <sz val="10"/>
        <color theme="1"/>
        <rFont val="Arial"/>
        <family val="2"/>
        <scheme val="minor"/>
      </rPr>
      <t xml:space="preserve">
Renewable Resources &amp; Alternative Energy </t>
    </r>
    <r>
      <rPr>
        <sz val="10"/>
        <color theme="1"/>
        <rFont val="Arial"/>
        <family val="2"/>
        <scheme val="minor"/>
      </rPr>
      <t>- Wind Technology &amp; Project Developers</t>
    </r>
  </si>
  <si>
    <t>IF-EU-320a.1 RR-WT-320a.1</t>
  </si>
  <si>
    <t>(1) Total recordable incident rate (TRIR)
(2) fatality rate 
(3) near miss frequency rate (NMFR)</t>
  </si>
  <si>
    <t>Metric partially disclosed
APA Annual Report 2023 - Health, Safety &amp; Wellbeing
APA FY23 Sustainability Data Book - 7. Health &amp; Safety
Note: Metric scope expanded beyond original SASB Sub Sector(s) assets to reflect safety statistics that apply to the total APA asset portfolio.</t>
  </si>
  <si>
    <t>IF-GU-540a.4</t>
  </si>
  <si>
    <t>Description of efforts to manage the integrity of gas delivery infrastructure, including risks related to safety and emissions</t>
  </si>
  <si>
    <r>
      <t xml:space="preserve">APA Annual Report 2023 - Health, Safety &amp; Wellbeing
</t>
    </r>
    <r>
      <rPr>
        <i/>
        <sz val="10"/>
        <color theme="1"/>
        <rFont val="Arial"/>
        <family val="2"/>
        <scheme val="minor"/>
      </rPr>
      <t>Note: Metric scope expanded beyond original SASB Sub Sector(s) assets
to reflect infrastructure process safety and integrity efforts across total APA asset portfolio.</t>
    </r>
  </si>
  <si>
    <t>VALUE CHAIN</t>
  </si>
  <si>
    <r>
      <rPr>
        <b/>
        <sz val="10"/>
        <color theme="1"/>
        <rFont val="Arial"/>
        <family val="2"/>
        <scheme val="minor"/>
      </rPr>
      <t xml:space="preserve">Infrastructure - </t>
    </r>
    <r>
      <rPr>
        <sz val="10"/>
        <color theme="1"/>
        <rFont val="Arial"/>
        <family val="2"/>
        <scheme val="minor"/>
      </rPr>
      <t>Electric Utilities &amp; Power Generators; Gas Utilities &amp; Distributors</t>
    </r>
  </si>
  <si>
    <t>IF-EU-000.A IF-GU-000.A</t>
  </si>
  <si>
    <t>Number of customers served: 
(1) residential
(2) commercial
(3) industrial</t>
  </si>
  <si>
    <r>
      <t xml:space="preserve">Metric partially disclosed
APA Annual Report 2023 - Customers &amp; Suppliers
APA FY23 Sustainability Data Book - 4. Value Chain
</t>
    </r>
    <r>
      <rPr>
        <i/>
        <sz val="10"/>
        <color theme="1"/>
        <rFont val="Arial"/>
        <family val="2"/>
        <scheme val="minor"/>
      </rPr>
      <t>Note: Metric has been allocated by APA division customers (excluding customers of assets currently under construction by the Infrastructure Development division).</t>
    </r>
  </si>
  <si>
    <t>EM-MD-160a.1</t>
  </si>
  <si>
    <t>Description of environmental management policies and practices for active operations</t>
  </si>
  <si>
    <r>
      <t xml:space="preserve">APA Annual Report 2023 - Environment &amp; Heritage
</t>
    </r>
    <r>
      <rPr>
        <i/>
        <sz val="10"/>
        <color theme="1"/>
        <rFont val="Arial"/>
        <family val="2"/>
        <scheme val="minor"/>
      </rPr>
      <t>Note: Metric scope expanded beyond original SASB Sub Sector(s) assets to reflect total APA asset portfolio.</t>
    </r>
  </si>
  <si>
    <r>
      <rPr>
        <b/>
        <sz val="10"/>
        <color theme="1"/>
        <rFont val="Arial"/>
        <family val="2"/>
        <scheme val="minor"/>
      </rPr>
      <t xml:space="preserve">Extractives &amp; Minerals Processing Sector - </t>
    </r>
    <r>
      <rPr>
        <sz val="10"/>
        <color theme="1"/>
        <rFont val="Arial"/>
        <family val="2"/>
        <scheme val="minor"/>
      </rPr>
      <t xml:space="preserve">Oil &amp; Gas (Midstream) 
</t>
    </r>
    <r>
      <rPr>
        <b/>
        <sz val="10"/>
        <color theme="1"/>
        <rFont val="Arial"/>
        <family val="2"/>
        <scheme val="minor"/>
      </rPr>
      <t xml:space="preserve">
Renewable Resources &amp; Alternative Energy </t>
    </r>
    <r>
      <rPr>
        <sz val="10"/>
        <color theme="1"/>
        <rFont val="Arial"/>
        <family val="2"/>
        <scheme val="minor"/>
      </rPr>
      <t>- Solar Technology &amp; Project Developers</t>
    </r>
  </si>
  <si>
    <t>EM-MD-160a.4 RR-ST-150a.2</t>
  </si>
  <si>
    <t>Number and aggregate quantity of reportable spills, quantity recovered</t>
  </si>
  <si>
    <r>
      <t xml:space="preserve">Metric partially disclosed
APA FY23 Sustainability Data Book - 1. Governance
</t>
    </r>
    <r>
      <rPr>
        <i/>
        <sz val="10"/>
        <color theme="1"/>
        <rFont val="Arial"/>
        <family val="2"/>
        <scheme val="minor"/>
      </rPr>
      <t>Note: Metric scope expanded beyond original SASB Sub Sector(s) assets to reflect reportable spill incidents on total APA asset portfolio. Omission: spills in Artic not relevant to APA business (EM-MD-160a.4 measure)</t>
    </r>
  </si>
  <si>
    <t>EM-MD-160a.2</t>
  </si>
  <si>
    <t>Percentage of land owned, leased, and/or operated within areas of protected conservation status or endangered
species habitat</t>
  </si>
  <si>
    <t>EM-MD-160a.3</t>
  </si>
  <si>
    <t>Terrestrial acreage disturbed, percentage of impacted area restored</t>
  </si>
  <si>
    <r>
      <rPr>
        <b/>
        <sz val="10"/>
        <color theme="1"/>
        <rFont val="Arial"/>
        <family val="2"/>
        <scheme val="minor"/>
      </rPr>
      <t xml:space="preserve">Infrastructure - </t>
    </r>
    <r>
      <rPr>
        <sz val="10"/>
        <color theme="1"/>
        <rFont val="Arial"/>
        <family val="2"/>
        <scheme val="minor"/>
      </rPr>
      <t xml:space="preserve">Electric Utilities &amp; Power Generators
</t>
    </r>
    <r>
      <rPr>
        <b/>
        <sz val="10"/>
        <color theme="1"/>
        <rFont val="Arial"/>
        <family val="2"/>
        <scheme val="minor"/>
      </rPr>
      <t xml:space="preserve">
Renewable Resources &amp; Alternative Energy </t>
    </r>
    <r>
      <rPr>
        <sz val="10"/>
        <color theme="1"/>
        <rFont val="Arial"/>
        <family val="2"/>
        <scheme val="minor"/>
      </rPr>
      <t>- Solar Technology &amp; Project Developers</t>
    </r>
  </si>
  <si>
    <t>IF-EU-140a.3 RR-ST-140a.2</t>
  </si>
  <si>
    <t>Description of water management risks and discussion of strategies and practices to mitigate those risks</t>
  </si>
  <si>
    <t>IF-EU-140a.1</t>
  </si>
  <si>
    <t>(1) Total water withdrawn
(2) Total water consumed
percentage of each in regions with High or Extremely High Baseline Water Stress</t>
  </si>
  <si>
    <t>RR-ST-150a.1</t>
  </si>
  <si>
    <t>Amount of hazardous waste generated, percentage recycled</t>
  </si>
  <si>
    <t>AIR EMISSIONS</t>
  </si>
  <si>
    <r>
      <rPr>
        <b/>
        <sz val="10"/>
        <color theme="1"/>
        <rFont val="Arial"/>
        <family val="2"/>
        <scheme val="minor"/>
      </rPr>
      <t xml:space="preserve">Infrastructure - </t>
    </r>
    <r>
      <rPr>
        <sz val="10"/>
        <color theme="1"/>
        <rFont val="Arial"/>
        <family val="2"/>
        <scheme val="minor"/>
      </rPr>
      <t xml:space="preserve">Electric Utilities &amp; Power Generators
</t>
    </r>
    <r>
      <rPr>
        <b/>
        <sz val="10"/>
        <color theme="1"/>
        <rFont val="Arial"/>
        <family val="2"/>
        <scheme val="minor"/>
      </rPr>
      <t xml:space="preserve">
Extractives &amp; Minerals Processing Sector - </t>
    </r>
    <r>
      <rPr>
        <sz val="10"/>
        <color theme="1"/>
        <rFont val="Arial"/>
        <family val="2"/>
        <scheme val="minor"/>
      </rPr>
      <t>Oil &amp; Gas (Midstream)</t>
    </r>
  </si>
  <si>
    <t>IF-EU-120a.1 EM-MD-120a.1</t>
  </si>
  <si>
    <t>Air emissions of the following pollutants:
(1) NOx (excluding N2O), (2) SOx, (3)
particulate matter (PM10  ), (4) lead (Pb), and  (5) mercury (Hg)</t>
  </si>
  <si>
    <r>
      <t xml:space="preserve">APA FY23 Sustainability Data Book - 9. Air Emissions
</t>
    </r>
    <r>
      <rPr>
        <i/>
        <sz val="10"/>
        <color theme="1"/>
        <rFont val="Arial"/>
        <family val="2"/>
        <scheme val="minor"/>
      </rPr>
      <t>Note: Original SASB Sub Sector(s) metric scopes have been aggregated to reflect total APA asset portfolio than specific energy asset-types.</t>
    </r>
  </si>
  <si>
    <t>Year-end 30 June</t>
  </si>
  <si>
    <t>FY23</t>
  </si>
  <si>
    <t>FY22</t>
  </si>
  <si>
    <t>FY21</t>
  </si>
  <si>
    <t>FY20</t>
  </si>
  <si>
    <t>FY19</t>
  </si>
  <si>
    <t>FY18</t>
  </si>
  <si>
    <t>FY17</t>
  </si>
  <si>
    <t>Total Tier 1 incidents¹</t>
  </si>
  <si>
    <t>-</t>
  </si>
  <si>
    <t>Total Tier 2 incidents²</t>
  </si>
  <si>
    <t>Grand total process safety incidents</t>
  </si>
  <si>
    <t>Environment incidents</t>
  </si>
  <si>
    <t>EM-MD-540a.1</t>
  </si>
  <si>
    <t>Reportable water incidents</t>
  </si>
  <si>
    <t>Reportable spill incidents</t>
  </si>
  <si>
    <t>EM-MD-160a.4 &amp; RR-ST-150a.2</t>
  </si>
  <si>
    <t>IT / OT Incidents</t>
  </si>
  <si>
    <t>Total priority 1 cybersecurity incidents³</t>
  </si>
  <si>
    <t>Monetary losses⁴</t>
  </si>
  <si>
    <t>Environmental</t>
  </si>
  <si>
    <t>Safety</t>
  </si>
  <si>
    <r>
      <rPr>
        <vertAlign val="superscript"/>
        <sz val="9"/>
        <color theme="1"/>
        <rFont val="Arial (Body)"/>
      </rPr>
      <t xml:space="preserve">1 </t>
    </r>
    <r>
      <rPr>
        <sz val="9"/>
        <color theme="1"/>
        <rFont val="Arial (Body)"/>
      </rPr>
      <t>Tier 1 incident defined as a major release of harmful substances that may cause a major accident such as natural gas. Release quantities is &gt;500kg per hour.</t>
    </r>
  </si>
  <si>
    <r>
      <rPr>
        <vertAlign val="superscript"/>
        <sz val="9"/>
        <color theme="1"/>
        <rFont val="Arial (Body)"/>
      </rPr>
      <t xml:space="preserve">2 </t>
    </r>
    <r>
      <rPr>
        <sz val="9"/>
        <color theme="1"/>
        <rFont val="Arial (Body)"/>
      </rPr>
      <t>Tier 2 incident is defined as a significant release of harmful substances that may cause a major accident such as natural gas. Release quantities is &gt;50kg per hour but less than Tier 1 quantities.</t>
    </r>
  </si>
  <si>
    <r>
      <rPr>
        <vertAlign val="superscript"/>
        <sz val="9"/>
        <color theme="1"/>
        <rFont val="Arial (Body)"/>
      </rPr>
      <t xml:space="preserve">3 </t>
    </r>
    <r>
      <rPr>
        <sz val="9"/>
        <color theme="1"/>
        <rFont val="Arial (Body)"/>
      </rPr>
      <t xml:space="preserve">Priority 1 cybersecurity Incidents defined as any incident featuring high attack sophistication and/or targeting systems with high cybersecurity criticality.  </t>
    </r>
  </si>
  <si>
    <r>
      <rPr>
        <vertAlign val="superscript"/>
        <sz val="9"/>
        <color theme="1"/>
        <rFont val="Arial (Body)"/>
      </rPr>
      <t xml:space="preserve">4 </t>
    </r>
    <r>
      <rPr>
        <sz val="9"/>
        <color theme="1"/>
        <rFont val="Arial (Body)"/>
      </rPr>
      <t>Monetary losses are the total of $AUD paid in relation to Environmental and Safety penalty notices received from regulatory bodies in all jurisdictions.</t>
    </r>
  </si>
  <si>
    <t xml:space="preserve">  </t>
  </si>
  <si>
    <t>Economic Contribution</t>
  </si>
  <si>
    <t>Economic value distributed¹</t>
  </si>
  <si>
    <t>Operating costs</t>
  </si>
  <si>
    <t>Payments to employees</t>
  </si>
  <si>
    <t>Payments to suppliers</t>
  </si>
  <si>
    <t>Payments to providers of capital</t>
  </si>
  <si>
    <t xml:space="preserve">Payments to government </t>
  </si>
  <si>
    <r>
      <t>Tax paid in own capacity</t>
    </r>
    <r>
      <rPr>
        <vertAlign val="superscript"/>
        <sz val="10"/>
        <color theme="1"/>
        <rFont val="Arial (Body)"/>
      </rPr>
      <t>2</t>
    </r>
  </si>
  <si>
    <r>
      <t>Tax paid on behalf of others</t>
    </r>
    <r>
      <rPr>
        <vertAlign val="superscript"/>
        <sz val="10"/>
        <color theme="1"/>
        <rFont val="Arial (Body)"/>
      </rPr>
      <t>2</t>
    </r>
  </si>
  <si>
    <t xml:space="preserve">Total economic value generated and distributed </t>
  </si>
  <si>
    <r>
      <rPr>
        <vertAlign val="superscript"/>
        <sz val="9"/>
        <color theme="1"/>
        <rFont val="Arial"/>
        <family val="2"/>
        <scheme val="minor"/>
      </rPr>
      <t>1</t>
    </r>
    <r>
      <rPr>
        <sz val="9"/>
        <color theme="1"/>
        <rFont val="Arial"/>
        <family val="2"/>
        <scheme val="minor"/>
      </rPr>
      <t xml:space="preserve"> Economic contribution is value distributed on a cash basis, via the following categories: Operating costs; Payments to employees; Payments to suppliers; Payments to providers of capital; Payments to government; Tax Paid.</t>
    </r>
  </si>
  <si>
    <r>
      <rPr>
        <vertAlign val="superscript"/>
        <sz val="9"/>
        <color theme="1"/>
        <rFont val="Arial (Body)"/>
      </rPr>
      <t>2</t>
    </r>
    <r>
      <rPr>
        <sz val="9"/>
        <color theme="1"/>
        <rFont val="Arial (Body)"/>
      </rPr>
      <t xml:space="preserve">Tax paid amounts for FY17-FY22 have been restated in FY23 due to the change in methodology for reporting this metric see tab 'Basis of Preparation' in this data book for the methodology. </t>
    </r>
  </si>
  <si>
    <t>Government Assistance</t>
  </si>
  <si>
    <t>Fuel Tax Credits</t>
  </si>
  <si>
    <t>Subsidies</t>
  </si>
  <si>
    <t>Research and development claim</t>
  </si>
  <si>
    <t>ARENA grant</t>
  </si>
  <si>
    <t>Total monetary value of financial assistance received from any government</t>
  </si>
  <si>
    <t>Government Ownership</t>
  </si>
  <si>
    <t>Installed power generation capacity¹</t>
  </si>
  <si>
    <t>Total gas generation capacity</t>
  </si>
  <si>
    <t>Diamantina Power Station</t>
  </si>
  <si>
    <t>Leichardt Power Station</t>
  </si>
  <si>
    <t>Daandine Power Station</t>
  </si>
  <si>
    <r>
      <t>X41</t>
    </r>
    <r>
      <rPr>
        <sz val="10"/>
        <rFont val="Arial"/>
        <family val="2"/>
      </rPr>
      <t>²</t>
    </r>
  </si>
  <si>
    <r>
      <rPr>
        <sz val="10"/>
        <color rgb="FF000000"/>
        <rFont val="Arial"/>
        <family val="2"/>
        <scheme val="minor"/>
      </rPr>
      <t>Gruyere Power Station</t>
    </r>
    <r>
      <rPr>
        <sz val="10"/>
        <color rgb="FF000000"/>
        <rFont val="Arial"/>
        <family val="2"/>
      </rPr>
      <t>²</t>
    </r>
  </si>
  <si>
    <r>
      <t xml:space="preserve">47 </t>
    </r>
    <r>
      <rPr>
        <vertAlign val="superscript"/>
        <sz val="10"/>
        <color rgb="FF000000"/>
        <rFont val="Arial"/>
        <family val="2"/>
        <scheme val="minor"/>
      </rPr>
      <t>3</t>
    </r>
  </si>
  <si>
    <r>
      <t>Thompson Power Station</t>
    </r>
    <r>
      <rPr>
        <sz val="10"/>
        <color rgb="FFFF0000"/>
        <rFont val="Arial"/>
        <family val="2"/>
        <scheme val="minor"/>
      </rPr>
      <t xml:space="preserve"> </t>
    </r>
  </si>
  <si>
    <t>Total solar generation capacity</t>
  </si>
  <si>
    <t>Emu Downs Solar Farm</t>
  </si>
  <si>
    <t>RR-ST-000.B
RR-ST-000.C</t>
  </si>
  <si>
    <t>Badgingarra Solar Farm</t>
  </si>
  <si>
    <t>Darling Downs Solar Farm</t>
  </si>
  <si>
    <r>
      <t>Gruyere Solar Farm</t>
    </r>
    <r>
      <rPr>
        <sz val="10"/>
        <rFont val="Arial"/>
        <family val="2"/>
      </rPr>
      <t>²</t>
    </r>
  </si>
  <si>
    <t>Dugald River Solar Farm</t>
  </si>
  <si>
    <t>Total wind generation capacity</t>
  </si>
  <si>
    <r>
      <t>North Brown Hill Wind Farm</t>
    </r>
    <r>
      <rPr>
        <sz val="10"/>
        <rFont val="Arial"/>
        <family val="2"/>
      </rPr>
      <t>²</t>
    </r>
  </si>
  <si>
    <t>Emu Downs Wind Farm</t>
  </si>
  <si>
    <t>Badgingarra Wind Farm</t>
  </si>
  <si>
    <t>Grand total installed power generation capacity</t>
  </si>
  <si>
    <t>% installed power generation capacity</t>
  </si>
  <si>
    <t>Gas power generation portfolio share</t>
  </si>
  <si>
    <t>Solar power generation portfolio share</t>
  </si>
  <si>
    <t>Wind power generation portfolio share</t>
  </si>
  <si>
    <t>Total renewable power generation portfolio share</t>
  </si>
  <si>
    <t>Installed Battery Capacity</t>
  </si>
  <si>
    <t>Gruyere Battery</t>
  </si>
  <si>
    <t>MW / MWh</t>
  </si>
  <si>
    <t>4 / 4</t>
  </si>
  <si>
    <t>Energy infrastructure</t>
  </si>
  <si>
    <r>
      <t>Total electricity transmission</t>
    </r>
    <r>
      <rPr>
        <b/>
        <vertAlign val="superscript"/>
        <sz val="10"/>
        <rFont val="Arial"/>
        <family val="2"/>
        <scheme val="minor"/>
      </rPr>
      <t>4</t>
    </r>
  </si>
  <si>
    <t>Total natural gas delivered</t>
  </si>
  <si>
    <t>EM-MD-000.A
IF-GU-000.B</t>
  </si>
  <si>
    <t xml:space="preserve">Gas transmission pipelines </t>
  </si>
  <si>
    <t xml:space="preserve">Gas distribution pipelines </t>
  </si>
  <si>
    <r>
      <rPr>
        <vertAlign val="superscript"/>
        <sz val="9"/>
        <color theme="1"/>
        <rFont val="Arial (Body)"/>
      </rPr>
      <t>1</t>
    </r>
    <r>
      <rPr>
        <sz val="9"/>
        <color theme="1"/>
        <rFont val="Arial (Body)"/>
      </rPr>
      <t xml:space="preserve"> Installed Power Generation Capacities are the official name plate generation capacities (as built) for power generation assets.</t>
    </r>
  </si>
  <si>
    <r>
      <rPr>
        <vertAlign val="superscript"/>
        <sz val="9"/>
        <rFont val="Arial (Body)"/>
      </rPr>
      <t>2</t>
    </r>
    <r>
      <rPr>
        <sz val="9"/>
        <rFont val="Arial (Body)"/>
      </rPr>
      <t xml:space="preserve"> For the purposes of emissions and energy reporting, APA does not have operational control of X41, Gruyere Power Station, Gruyere Solar Farm and North Brown Hill Wind Farm.</t>
    </r>
  </si>
  <si>
    <r>
      <rPr>
        <vertAlign val="superscript"/>
        <sz val="9"/>
        <color rgb="FF000000"/>
        <rFont val="Arial (Body)"/>
      </rPr>
      <t>3</t>
    </r>
    <r>
      <rPr>
        <sz val="9"/>
        <color rgb="FF000000"/>
        <rFont val="Arial (Body)"/>
      </rPr>
      <t xml:space="preserve"> The FY22 gas generation capacity for the Gruyere Solar Farm has been restated in FY23 due to the installation of a new engine in FY22 as part of staged expansion, omitted in previous year's reporting.</t>
    </r>
  </si>
  <si>
    <r>
      <rPr>
        <vertAlign val="superscript"/>
        <sz val="9"/>
        <color rgb="FF000000"/>
        <rFont val="Arial (Body)"/>
      </rPr>
      <t>4</t>
    </r>
    <r>
      <rPr>
        <sz val="9"/>
        <color rgb="FF000000"/>
        <rFont val="Arial (Body)"/>
      </rPr>
      <t>Total electricity transmission for FY23 includes Basslink interconnector.</t>
    </r>
  </si>
  <si>
    <t>Asset Integrity</t>
  </si>
  <si>
    <t>% complete of annual integrity inspection program</t>
  </si>
  <si>
    <t>EM-MD-540a.2
IF-GU-540a.3</t>
  </si>
  <si>
    <r>
      <t>Customers</t>
    </r>
    <r>
      <rPr>
        <b/>
        <vertAlign val="superscript"/>
        <sz val="14"/>
        <color theme="1"/>
        <rFont val="Century Gothic"/>
        <family val="1"/>
        <scheme val="major"/>
      </rPr>
      <t>1</t>
    </r>
  </si>
  <si>
    <t>Gas transmission division customers</t>
  </si>
  <si>
    <t>IF-EU-000.A &amp; IF-GU-000.A</t>
  </si>
  <si>
    <t>Power assets division customers</t>
  </si>
  <si>
    <t>Asset management division (Networks) customers</t>
  </si>
  <si>
    <r>
      <rPr>
        <vertAlign val="superscript"/>
        <sz val="9"/>
        <color theme="1"/>
        <rFont val="Arial (Body)"/>
      </rPr>
      <t>1</t>
    </r>
    <r>
      <rPr>
        <sz val="9"/>
        <color theme="1"/>
        <rFont val="Arial (Body)"/>
      </rPr>
      <t xml:space="preserve"> Customers are parent customers served by APA Group asset divisions who have executed revenue contracts on-foot with APA Group during a Financial Year. </t>
    </r>
  </si>
  <si>
    <t>Total LCP interactions conducted</t>
  </si>
  <si>
    <t>Social Investment</t>
  </si>
  <si>
    <t>Social investment (corporate partnerships, community grants, local sponsorships and donations)</t>
  </si>
  <si>
    <t>Total social investment</t>
  </si>
  <si>
    <t>CSA</t>
  </si>
  <si>
    <t>Column2</t>
  </si>
  <si>
    <t>Column3</t>
  </si>
  <si>
    <t>Column4</t>
  </si>
  <si>
    <t>Column5</t>
  </si>
  <si>
    <t>Column6</t>
  </si>
  <si>
    <t>Column7</t>
  </si>
  <si>
    <t>Column8</t>
  </si>
  <si>
    <t>Column9</t>
  </si>
  <si>
    <t>Column10</t>
  </si>
  <si>
    <t>Column11</t>
  </si>
  <si>
    <t>Column12</t>
  </si>
  <si>
    <t>Column13</t>
  </si>
  <si>
    <t>Column14</t>
  </si>
  <si>
    <t>Column15</t>
  </si>
  <si>
    <t>Column16</t>
  </si>
  <si>
    <t>Gender (%)</t>
  </si>
  <si>
    <t>Age group (%)</t>
  </si>
  <si>
    <t>Identify as Indigenous¹ (%)</t>
  </si>
  <si>
    <t>Male</t>
  </si>
  <si>
    <t>Female</t>
  </si>
  <si>
    <t>&lt;30 years</t>
  </si>
  <si>
    <t>30-49 years</t>
  </si>
  <si>
    <t>&gt;50 years</t>
  </si>
  <si>
    <t>Diversity breakdown</t>
  </si>
  <si>
    <t>Full APA Board (including non-executive directors)</t>
  </si>
  <si>
    <t>405-1, 405-2</t>
  </si>
  <si>
    <t>3.1.1, 3.1.4, 5.1.2; 5.1.5; 5.1.6</t>
  </si>
  <si>
    <t>All employees</t>
  </si>
  <si>
    <t>3.1.1, 5.1.2; 5.1.5; 5.1.6</t>
  </si>
  <si>
    <t>&lt;1</t>
  </si>
  <si>
    <r>
      <t>Executive Leadership Team (ELT)</t>
    </r>
    <r>
      <rPr>
        <vertAlign val="superscript"/>
        <sz val="10"/>
        <color theme="1"/>
        <rFont val="Arial"/>
        <family val="2"/>
        <scheme val="minor"/>
      </rPr>
      <t>2</t>
    </r>
  </si>
  <si>
    <t>Senior leaders</t>
  </si>
  <si>
    <t xml:space="preserve">Other employees </t>
  </si>
  <si>
    <t>Divisional diversity</t>
  </si>
  <si>
    <t>Operational Divisions</t>
  </si>
  <si>
    <t>3.1.1</t>
  </si>
  <si>
    <t xml:space="preserve">Corporate Divisions </t>
  </si>
  <si>
    <r>
      <rPr>
        <vertAlign val="superscript"/>
        <sz val="9"/>
        <color theme="1"/>
        <rFont val="Arial"/>
        <family val="2"/>
        <scheme val="minor"/>
      </rPr>
      <t>1</t>
    </r>
    <r>
      <rPr>
        <sz val="9"/>
        <color theme="1"/>
        <rFont val="Arial"/>
        <family val="2"/>
        <scheme val="minor"/>
      </rPr>
      <t xml:space="preserve"> The “% Identify as Indigenous” measure relies on voluntary information. This measure represents APA employees who have voluntarily self-identified to APA that they are an Aboriginal and/or Torres Strait Islander person.</t>
    </r>
  </si>
  <si>
    <r>
      <rPr>
        <vertAlign val="superscript"/>
        <sz val="9"/>
        <color theme="1"/>
        <rFont val="Arial"/>
        <family val="2"/>
        <scheme val="minor"/>
      </rPr>
      <t xml:space="preserve">2 </t>
    </r>
    <r>
      <rPr>
        <sz val="9"/>
        <color theme="1"/>
        <rFont val="Arial"/>
        <family val="2"/>
        <scheme val="minor"/>
      </rPr>
      <t>Executive Leadership Team (ELT) - portion of employees aligned to WGEA Management Category: Key Management Personnel / Head of Business; Key Management Personnel and internationally based ELT members (Excludes CEO).</t>
    </r>
  </si>
  <si>
    <t>Gender Targets Action Plan (GTAP)²</t>
  </si>
  <si>
    <t xml:space="preserve">GRI </t>
  </si>
  <si>
    <t>2025 Target</t>
  </si>
  <si>
    <t>M</t>
  </si>
  <si>
    <t>F</t>
  </si>
  <si>
    <t>Full APA Board gender diversity (including non-executive directors)</t>
  </si>
  <si>
    <t>3.1.4</t>
  </si>
  <si>
    <t>40/40/20</t>
  </si>
  <si>
    <t>Female representation</t>
  </si>
  <si>
    <t>5.1.1</t>
  </si>
  <si>
    <t>² FY23 GTAP metrics are based on data effective 30 June 2023. The data represented for previous financial years is based on APA’s WGEA submission data effective 31 March. GTAP metrics align with Workplace Gender Equality Agency (WGEA) reporting rules in which only the Australian workforce is included. “Senior Leaders” metric includes members from the Executive Leadership Team (ELT).</t>
  </si>
  <si>
    <t>Employment Diversity</t>
  </si>
  <si>
    <t>Diversity of total workforce employment</t>
  </si>
  <si>
    <t>Total employee</t>
  </si>
  <si>
    <t>Total contingent worker</t>
  </si>
  <si>
    <t>102-7, 207-4</t>
  </si>
  <si>
    <t>5.3.3.e</t>
  </si>
  <si>
    <t>Diversity of total employees by employment type</t>
  </si>
  <si>
    <t>Permanent full time</t>
  </si>
  <si>
    <t>Permanent part time</t>
  </si>
  <si>
    <t>Fixed-term full time</t>
  </si>
  <si>
    <t>Fixed-term part time</t>
  </si>
  <si>
    <t>Casual employees</t>
  </si>
  <si>
    <t xml:space="preserve"> Under 30</t>
  </si>
  <si>
    <t xml:space="preserve"> 30-49 years</t>
  </si>
  <si>
    <t xml:space="preserve"> 50+ years</t>
  </si>
  <si>
    <t>New Employment</t>
  </si>
  <si>
    <t xml:space="preserve">New employee hires </t>
  </si>
  <si>
    <t>Total new employee hires</t>
  </si>
  <si>
    <t>5.4.5</t>
  </si>
  <si>
    <t>New employee hires by age</t>
  </si>
  <si>
    <t>New employee hires by division</t>
  </si>
  <si>
    <t>Employee Turnover</t>
  </si>
  <si>
    <t>5.4.3; 5.4.5</t>
  </si>
  <si>
    <t>Voluntary employee turnover</t>
  </si>
  <si>
    <t>Labour / Management Relations</t>
  </si>
  <si>
    <t>Year on Year Trend</t>
  </si>
  <si>
    <t>% of total employees covered by collective bargaining agreements</t>
  </si>
  <si>
    <t>5.1.3</t>
  </si>
  <si>
    <t>Employee Benefits</t>
  </si>
  <si>
    <t xml:space="preserve">Total employees that took parental leave </t>
  </si>
  <si>
    <t>Training and Education</t>
  </si>
  <si>
    <t>Total workforce training hours delivered</t>
  </si>
  <si>
    <t>5.3.1</t>
  </si>
  <si>
    <t>Mandatory APA Compliance Training</t>
  </si>
  <si>
    <t>Role-specific Training</t>
  </si>
  <si>
    <t>Other Training</t>
  </si>
  <si>
    <t>WHS Governance and Compliance</t>
  </si>
  <si>
    <t>% workers and contractors covered by a WHS system</t>
  </si>
  <si>
    <t>HSEH interactions</t>
  </si>
  <si>
    <r>
      <t>Compliance</t>
    </r>
    <r>
      <rPr>
        <b/>
        <vertAlign val="superscript"/>
        <sz val="11"/>
        <rFont val="Century Gothic"/>
        <family val="2"/>
        <scheme val="major"/>
      </rPr>
      <t>1</t>
    </r>
  </si>
  <si>
    <t xml:space="preserve">Safety warning notices received </t>
  </si>
  <si>
    <t>IF-GU-540a.1</t>
  </si>
  <si>
    <t>Safety penalty notices received</t>
  </si>
  <si>
    <r>
      <rPr>
        <vertAlign val="superscript"/>
        <sz val="9"/>
        <color theme="1"/>
        <rFont val="Arial (Body)"/>
      </rPr>
      <t>1</t>
    </r>
    <r>
      <rPr>
        <sz val="9"/>
        <color theme="1"/>
        <rFont val="Arial (Body)"/>
      </rPr>
      <t>In FY23 APA received one regulatory (safety) penalty infringement notice and 20 regulatory (safety) improvement notices. Workplace Health and Safety Queensland issued the infringement notice on an APA contractor undertaking electrical repairs which resulted in a $2,000 penalty. The 20 improvement notices were issued by the same Regulator during an inspection of the Dugald River Solar Farm. All notices were related to minor administrative matters and were promptly rectified.</t>
    </r>
  </si>
  <si>
    <t>Safety Performance¹</t>
  </si>
  <si>
    <t>Fatalities</t>
  </si>
  <si>
    <t>IF-EU-320a.1 &amp; RR-WT-320a.1</t>
  </si>
  <si>
    <t>Employees</t>
  </si>
  <si>
    <t>Contractors</t>
  </si>
  <si>
    <t>Safety Indicators</t>
  </si>
  <si>
    <t>Health &amp; Safety Hazard Frequency Rate</t>
  </si>
  <si>
    <t>Total Hazards Reported / per million hours</t>
  </si>
  <si>
    <t>Total Near Miss Reported / per million hours</t>
  </si>
  <si>
    <t>Injury (LTI,MTI, MOTI) count / per million hours</t>
  </si>
  <si>
    <t>TRIFR - Employees</t>
  </si>
  <si>
    <t>Injury (LTI,MITI, MOTI) count / per million hours</t>
  </si>
  <si>
    <t>TRIFR - Contractors</t>
  </si>
  <si>
    <t>Injury (LTI) count /  per million hours</t>
  </si>
  <si>
    <t>LTIFR - Employees</t>
  </si>
  <si>
    <t>LTIFR - Contractors</t>
  </si>
  <si>
    <t>1 An “Employee” is an individual who works for APA under a contract of employment. These people are engaged through the company’s payroll (i.e. subject to PAYG withholding tax and super guarantee arrangements) on a permanent or fixed-term basis. (Includes management). A “Contractor” is an individual, company or other legal entity that provides good and services to APA carries out work or performs services pursuant to a contract for service, including subcontractors. Contingent workers associated with our Infrastructure Development business are included. APA is investigating alternate methods of collecting and validating hours worked by Contigent Workers working in other areas of the business.</t>
  </si>
  <si>
    <t>Health Performance</t>
  </si>
  <si>
    <t>Cases of work-related ill health - Employees</t>
  </si>
  <si>
    <t>Cases of work-related ill health - Contractors</t>
  </si>
  <si>
    <t>Unit</t>
  </si>
  <si>
    <r>
      <t>Environmental penalty notices received</t>
    </r>
    <r>
      <rPr>
        <vertAlign val="superscript"/>
        <sz val="10"/>
        <color theme="1"/>
        <rFont val="Arial (Body)"/>
      </rPr>
      <t>1</t>
    </r>
  </si>
  <si>
    <t>Assurance</t>
  </si>
  <si>
    <r>
      <rPr>
        <vertAlign val="superscript"/>
        <sz val="9"/>
        <color theme="1"/>
        <rFont val="Arial (Body)"/>
      </rPr>
      <t>1</t>
    </r>
    <r>
      <rPr>
        <sz val="9"/>
        <color theme="1"/>
        <rFont val="Arial (Body)"/>
      </rPr>
      <t xml:space="preserve">In FY23 APA received seven environmental penalty notices from the Queensland Department of Environment and Science related to the late resubmission of Estimated Rehabilitation Cost (ERC) calculations required under the Environmental Protection Act, which resulted in a $34,461 penalty. APA promptly resolved the outstanding information with the Department. </t>
    </r>
  </si>
  <si>
    <t>Air Emissions¹</t>
  </si>
  <si>
    <t>Oxides of nitrogen (NOX) emissions</t>
  </si>
  <si>
    <t>Gas transmission assets oxides of nitrogen (NOX)</t>
  </si>
  <si>
    <t>IF-EU-120a.1 &amp; EM-MD-120a.1</t>
  </si>
  <si>
    <t xml:space="preserve">Power assets oxides of nitrogen (NOX) </t>
  </si>
  <si>
    <r>
      <t>Total oxides of nitrogen (NO</t>
    </r>
    <r>
      <rPr>
        <b/>
        <vertAlign val="subscript"/>
        <sz val="10"/>
        <color theme="1"/>
        <rFont val="Arial (Body)"/>
      </rPr>
      <t>X</t>
    </r>
    <r>
      <rPr>
        <b/>
        <sz val="10"/>
        <color theme="1"/>
        <rFont val="Arial (Body)"/>
      </rPr>
      <t>) emissions</t>
    </r>
  </si>
  <si>
    <t>Oxides of sulfur (SOX) emissions</t>
  </si>
  <si>
    <t>Gas transmission assets oxides of sulfur (SOX)</t>
  </si>
  <si>
    <t>Power assets oxides of sulfur (SOX)</t>
  </si>
  <si>
    <t>Volatile organic compounds (VOC) emissions</t>
  </si>
  <si>
    <t xml:space="preserve">Gas transmission assets direct volatile organic compounds (VOC) </t>
  </si>
  <si>
    <t xml:space="preserve">Power assets direct volatile organic compounds (VOC) </t>
  </si>
  <si>
    <t>Hazardous air pollutant (HAP) emissions</t>
  </si>
  <si>
    <t>Gas transmission assets hazardous air pollutant (HAP)</t>
  </si>
  <si>
    <t>Power  assets hazardous air pollutant (HAP)</t>
  </si>
  <si>
    <t>Total hazardous air pollutant (HAP) emissions</t>
  </si>
  <si>
    <t>Particulate matter (PM) emissions</t>
  </si>
  <si>
    <t>Gas transmission assets particulate matter (PM)</t>
  </si>
  <si>
    <t>Power assets particulate matter (PM)</t>
  </si>
  <si>
    <t>Persistent organic pollutant (POP) emissions</t>
  </si>
  <si>
    <t xml:space="preserve">Gas transmission assets persistent organic pollutant (POP) </t>
  </si>
  <si>
    <t xml:space="preserve">Power assets persistent organic pollutant (POP) </t>
  </si>
  <si>
    <t>Lead emissions</t>
  </si>
  <si>
    <t>Gas transmission assets lead</t>
  </si>
  <si>
    <t>Power assets lead</t>
  </si>
  <si>
    <t>Total Lead emissions</t>
  </si>
  <si>
    <t>Mercury (Hg) emissions</t>
  </si>
  <si>
    <t xml:space="preserve">Gas transmission assets mercury (Hg) </t>
  </si>
  <si>
    <t xml:space="preserve">Power assets mercury (Hg) </t>
  </si>
  <si>
    <t>Total Mercury (Hg) emissions</t>
  </si>
  <si>
    <r>
      <rPr>
        <vertAlign val="superscript"/>
        <sz val="9"/>
        <color theme="1"/>
        <rFont val="Arial (Body)"/>
      </rPr>
      <t>1</t>
    </r>
    <r>
      <rPr>
        <sz val="9"/>
        <color theme="1"/>
        <rFont val="Arial (Body)"/>
      </rPr>
      <t>Emissions, substance, source and location data is accounted and reported in line with the National Environment Protection (National Pollutant Inventory) Measure. The emission factors used in APA's NPI reports are sourced from relevant industry emission estimation technique manuals available on the NPI website. APA’s FY23 NPI submission is currently being prepared and will be lodged with the Regulator by 30 September 2023. Unless required to be displayed as a decimal, numbers and percentages have been rounded to the nearest whole number.</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</si>
</sst>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5">
    <numFmt numFmtId="164" formatCode="_-* #,##0.00_-;\-* #,##0.00_-;_-* &quot;-&quot;??_-;_-@_-"/>
    <numFmt numFmtId="165" formatCode="_-* #,##0_-;\-* #,##0_-;_-* &quot;-&quot;??_-;_-@_-"/>
    <numFmt numFmtId="166" formatCode="_(* #,##0_);_(* \(#,##0\);_(* &quot;-&quot;??_);_(@_)"/>
    <numFmt numFmtId="167" formatCode="0.0"/>
    <numFmt numFmtId="168" formatCode="#,##0.0"/>
  </numFmts>
  <fonts count="71">
    <font>
      <sz val="11"/>
      <color theme="1"/>
      <name val="Arial"/>
      <family val="2"/>
      <scheme val="minor"/>
    </font>
    <font>
      <sz val="10"/>
      <color theme="1"/>
      <name val="Arial"/>
      <family val="2"/>
    </font>
    <font>
      <sz val="12"/>
      <color theme="1"/>
      <name val="Arial"/>
      <family val="2"/>
      <scheme val="minor"/>
    </font>
    <font>
      <sz val="10"/>
      <color theme="1"/>
      <name val="Arial"/>
      <family val="2"/>
    </font>
    <font>
      <sz val="11"/>
      <color theme="1"/>
      <name val="Arial"/>
      <family val="2"/>
      <scheme val="minor"/>
    </font>
    <font>
      <b/>
      <sz val="11"/>
      <color theme="1"/>
      <name val="Arial"/>
      <family val="2"/>
      <scheme val="minor"/>
    </font>
    <font>
      <u/>
      <sz val="11"/>
      <color theme="10"/>
      <name val="Arial"/>
      <family val="2"/>
      <scheme val="minor"/>
    </font>
    <font>
      <b/>
      <sz val="10"/>
      <color theme="1"/>
      <name val="Arial"/>
      <family val="2"/>
      <scheme val="minor"/>
    </font>
    <font>
      <sz val="10"/>
      <color theme="1"/>
      <name val="Arial"/>
      <family val="2"/>
      <scheme val="minor"/>
    </font>
    <font>
      <b/>
      <sz val="10"/>
      <color theme="1"/>
      <name val="Arial"/>
      <family val="2"/>
    </font>
    <font>
      <sz val="9"/>
      <color theme="1"/>
      <name val="Arial"/>
      <family val="2"/>
      <scheme val="minor"/>
    </font>
    <font>
      <sz val="10"/>
      <name val="Arial"/>
      <family val="2"/>
      <scheme val="minor"/>
    </font>
    <font>
      <sz val="10"/>
      <color rgb="FFFF0000"/>
      <name val="Arial"/>
      <family val="2"/>
      <scheme val="minor"/>
    </font>
    <font>
      <b/>
      <sz val="11"/>
      <color theme="0"/>
      <name val="Arial"/>
      <family val="2"/>
      <scheme val="minor"/>
    </font>
    <font>
      <b/>
      <sz val="11"/>
      <color theme="0"/>
      <name val="Calibri"/>
      <family val="2"/>
    </font>
    <font>
      <b/>
      <sz val="10"/>
      <color theme="0"/>
      <name val="Arial"/>
      <family val="2"/>
      <scheme val="minor"/>
    </font>
    <font>
      <b/>
      <sz val="10"/>
      <name val="Arial"/>
      <family val="2"/>
      <scheme val="minor"/>
    </font>
    <font>
      <sz val="10"/>
      <color rgb="FF000000"/>
      <name val="Arial"/>
      <family val="2"/>
    </font>
    <font>
      <sz val="10"/>
      <color rgb="FF000000"/>
      <name val="Arial"/>
      <family val="2"/>
      <scheme val="minor"/>
    </font>
    <font>
      <b/>
      <sz val="10"/>
      <color rgb="FF000000"/>
      <name val="Arial"/>
      <family val="2"/>
      <scheme val="minor"/>
    </font>
    <font>
      <i/>
      <sz val="10"/>
      <color theme="1"/>
      <name val="Arial"/>
      <family val="2"/>
      <scheme val="minor"/>
    </font>
    <font>
      <b/>
      <sz val="24"/>
      <color theme="0"/>
      <name val="Arial"/>
      <family val="2"/>
      <scheme val="minor"/>
    </font>
    <font>
      <sz val="10"/>
      <name val="Arial"/>
      <family val="2"/>
    </font>
    <font>
      <sz val="8"/>
      <name val="Arial"/>
      <family val="2"/>
      <scheme val="minor"/>
    </font>
    <font>
      <sz val="14"/>
      <color theme="1"/>
      <name val="Arial"/>
      <family val="2"/>
      <scheme val="minor"/>
    </font>
    <font>
      <sz val="10"/>
      <color rgb="FF000000"/>
      <name val="Symbol"/>
      <family val="1"/>
      <charset val="2"/>
    </font>
    <font>
      <sz val="10"/>
      <color theme="1"/>
      <name val="Symbol"/>
      <family val="1"/>
      <charset val="2"/>
    </font>
    <font>
      <vertAlign val="superscript"/>
      <sz val="9"/>
      <color theme="1"/>
      <name val="Arial"/>
      <family val="2"/>
      <scheme val="minor"/>
    </font>
    <font>
      <sz val="10"/>
      <color theme="1"/>
      <name val="Arial"/>
      <family val="2"/>
      <charset val="1"/>
    </font>
    <font>
      <vertAlign val="superscript"/>
      <sz val="10"/>
      <color rgb="FF000000"/>
      <name val="Arial"/>
      <family val="2"/>
      <scheme val="minor"/>
    </font>
    <font>
      <b/>
      <vertAlign val="superscript"/>
      <sz val="10"/>
      <name val="Arial"/>
      <family val="2"/>
      <scheme val="minor"/>
    </font>
    <font>
      <b/>
      <sz val="12"/>
      <color theme="1"/>
      <name val="Century Gothic"/>
      <family val="1"/>
      <scheme val="major"/>
    </font>
    <font>
      <b/>
      <sz val="21"/>
      <color theme="3"/>
      <name val="Century Gothic"/>
      <family val="1"/>
      <scheme val="major"/>
    </font>
    <font>
      <b/>
      <sz val="21"/>
      <color theme="1"/>
      <name val="Century Gothic"/>
      <family val="1"/>
      <scheme val="major"/>
    </font>
    <font>
      <b/>
      <sz val="14"/>
      <color theme="1"/>
      <name val="Century Gothic"/>
      <family val="1"/>
      <scheme val="major"/>
    </font>
    <font>
      <b/>
      <sz val="14"/>
      <color theme="1"/>
      <name val="Arial"/>
      <family val="2"/>
      <scheme val="minor"/>
    </font>
    <font>
      <sz val="10"/>
      <color theme="1"/>
      <name val="Arial (Body)"/>
    </font>
    <font>
      <sz val="9"/>
      <color theme="1"/>
      <name val="Arial (Body)"/>
    </font>
    <font>
      <b/>
      <sz val="10"/>
      <color theme="1"/>
      <name val="Arial (Body)"/>
    </font>
    <font>
      <b/>
      <sz val="11"/>
      <color theme="1"/>
      <name val="Arial (Body)"/>
    </font>
    <font>
      <u/>
      <sz val="10"/>
      <color theme="1"/>
      <name val="Arial"/>
      <family val="2"/>
      <scheme val="minor"/>
    </font>
    <font>
      <b/>
      <sz val="11"/>
      <color theme="0"/>
      <name val="Century Gothic"/>
      <family val="1"/>
      <scheme val="major"/>
    </font>
    <font>
      <sz val="11"/>
      <color theme="0"/>
      <name val="Century Gothic"/>
      <family val="1"/>
      <scheme val="major"/>
    </font>
    <font>
      <sz val="11"/>
      <color theme="1"/>
      <name val="Century Gothic"/>
      <family val="1"/>
      <scheme val="major"/>
    </font>
    <font>
      <b/>
      <sz val="11"/>
      <color theme="1"/>
      <name val="Century Gothic"/>
      <family val="1"/>
      <scheme val="major"/>
    </font>
    <font>
      <b/>
      <sz val="10"/>
      <color theme="1"/>
      <name val="Century Gothic"/>
      <family val="1"/>
      <scheme val="major"/>
    </font>
    <font>
      <b/>
      <sz val="21"/>
      <color theme="6"/>
      <name val="Century Gothic"/>
      <family val="1"/>
      <scheme val="major"/>
    </font>
    <font>
      <sz val="21"/>
      <color theme="6"/>
      <name val="Century Gothic"/>
      <family val="1"/>
      <scheme val="major"/>
    </font>
    <font>
      <vertAlign val="superscript"/>
      <sz val="10"/>
      <color theme="1"/>
      <name val="Arial"/>
      <family val="2"/>
      <scheme val="minor"/>
    </font>
    <font>
      <u/>
      <sz val="10"/>
      <color theme="1"/>
      <name val="Arial"/>
      <family val="2"/>
    </font>
    <font>
      <sz val="21"/>
      <color theme="7"/>
      <name val="Century Gothic"/>
      <family val="1"/>
      <scheme val="major"/>
    </font>
    <font>
      <b/>
      <sz val="21"/>
      <color theme="7"/>
      <name val="Century Gothic"/>
      <family val="1"/>
      <scheme val="major"/>
    </font>
    <font>
      <sz val="14"/>
      <color theme="1"/>
      <name val="Century Gothic"/>
      <family val="1"/>
      <scheme val="major"/>
    </font>
    <font>
      <i/>
      <sz val="9"/>
      <color theme="1"/>
      <name val="Arial"/>
      <family val="2"/>
      <scheme val="minor"/>
    </font>
    <font>
      <vertAlign val="superscript"/>
      <sz val="9"/>
      <color theme="1"/>
      <name val="Arial (Body)"/>
    </font>
    <font>
      <sz val="8"/>
      <color theme="1"/>
      <name val="Arial (Body)"/>
    </font>
    <font>
      <sz val="9"/>
      <name val="Arial (Body)"/>
    </font>
    <font>
      <vertAlign val="superscript"/>
      <sz val="9"/>
      <name val="Arial (Body)"/>
    </font>
    <font>
      <sz val="9"/>
      <color rgb="FF000000"/>
      <name val="Arial (Body)"/>
    </font>
    <font>
      <vertAlign val="superscript"/>
      <sz val="9"/>
      <color rgb="FF000000"/>
      <name val="Arial (Body)"/>
    </font>
    <font>
      <b/>
      <vertAlign val="superscript"/>
      <sz val="14"/>
      <color theme="1"/>
      <name val="Century Gothic"/>
      <family val="1"/>
      <scheme val="major"/>
    </font>
    <font>
      <u/>
      <sz val="10"/>
      <color theme="1"/>
      <name val="Arial (Body)"/>
    </font>
    <font>
      <b/>
      <vertAlign val="subscript"/>
      <sz val="10"/>
      <color theme="1"/>
      <name val="Arial (Body)"/>
    </font>
    <font>
      <b/>
      <sz val="30"/>
      <color theme="3"/>
      <name val="Century Gothic"/>
      <family val="1"/>
      <scheme val="major"/>
    </font>
    <font>
      <b/>
      <sz val="11"/>
      <color theme="7"/>
      <name val="Century Gothic"/>
      <family val="1"/>
      <scheme val="major"/>
    </font>
    <font>
      <b/>
      <sz val="10"/>
      <color theme="7"/>
      <name val="Century Gothic"/>
      <family val="1"/>
      <scheme val="major"/>
    </font>
    <font>
      <b/>
      <u/>
      <sz val="10"/>
      <color theme="7"/>
      <name val="Century Gothic"/>
      <family val="1"/>
      <scheme val="major"/>
    </font>
    <font>
      <b/>
      <sz val="11"/>
      <name val="Century Gothic"/>
      <family val="1"/>
      <scheme val="major"/>
    </font>
    <font>
      <vertAlign val="superscript"/>
      <sz val="10"/>
      <color theme="1"/>
      <name val="Arial (Body)"/>
    </font>
    <font>
      <b/>
      <sz val="11"/>
      <name val="Century Gothic"/>
      <family val="2"/>
      <scheme val="major"/>
    </font>
    <font>
      <b/>
      <vertAlign val="superscript"/>
      <sz val="11"/>
      <name val="Century Gothic"/>
      <family val="2"/>
      <scheme val="major"/>
    </font>
  </fonts>
  <fills count="13">
    <fill>
      <patternFill patternType="none"/>
    </fill>
    <fill>
      <patternFill patternType="gray125"/>
    </fill>
    <fill>
      <patternFill patternType="solid">
        <fgColor theme="0"/>
        <bgColor indexed="64"/>
      </patternFill>
    </fill>
    <fill>
      <patternFill patternType="solid">
        <fgColor theme="7"/>
        <bgColor indexed="64"/>
      </patternFill>
    </fill>
    <fill>
      <patternFill patternType="solid">
        <fgColor theme="3"/>
        <bgColor indexed="64"/>
      </patternFill>
    </fill>
    <fill>
      <patternFill patternType="solid">
        <fgColor theme="6"/>
        <bgColor indexed="64"/>
      </patternFill>
    </fill>
    <fill>
      <patternFill patternType="solid">
        <fgColor theme="9"/>
        <bgColor indexed="64"/>
      </patternFill>
    </fill>
    <fill>
      <patternFill patternType="solid">
        <fgColor rgb="FFF9E7EA"/>
        <bgColor indexed="64"/>
      </patternFill>
    </fill>
    <fill>
      <patternFill patternType="solid">
        <fgColor rgb="FFFFF7EF"/>
        <bgColor indexed="64"/>
      </patternFill>
    </fill>
    <fill>
      <patternFill patternType="solid">
        <fgColor rgb="FFFED8AF"/>
        <bgColor indexed="64"/>
      </patternFill>
    </fill>
    <fill>
      <patternFill patternType="solid">
        <fgColor rgb="FFFBFAF9"/>
        <bgColor indexed="64"/>
      </patternFill>
    </fill>
    <fill>
      <patternFill patternType="solid">
        <fgColor theme="9"/>
        <bgColor rgb="FF000000"/>
      </patternFill>
    </fill>
    <fill>
      <patternFill patternType="solid">
        <fgColor theme="6" tint="0.79998168889431442"/>
        <bgColor indexed="64"/>
      </patternFill>
    </fill>
  </fills>
  <borders count="48">
    <border>
      <left/>
      <right/>
      <top/>
      <bottom/>
      <diagonal/>
    </border>
    <border>
      <left/>
      <right/>
      <top style="medium">
        <color theme="7"/>
      </top>
      <bottom/>
      <diagonal/>
    </border>
    <border>
      <left/>
      <right/>
      <top style="medium">
        <color theme="7"/>
      </top>
      <bottom style="thin">
        <color theme="8"/>
      </bottom>
      <diagonal/>
    </border>
    <border>
      <left/>
      <right/>
      <top style="thin">
        <color theme="8"/>
      </top>
      <bottom/>
      <diagonal/>
    </border>
    <border>
      <left/>
      <right/>
      <top/>
      <bottom style="thin">
        <color theme="8"/>
      </bottom>
      <diagonal/>
    </border>
    <border>
      <left style="thin">
        <color theme="8"/>
      </left>
      <right/>
      <top/>
      <bottom/>
      <diagonal/>
    </border>
    <border>
      <left/>
      <right style="thin">
        <color theme="8"/>
      </right>
      <top/>
      <bottom/>
      <diagonal/>
    </border>
    <border>
      <left style="thin">
        <color theme="8"/>
      </left>
      <right/>
      <top style="medium">
        <color theme="7"/>
      </top>
      <bottom/>
      <diagonal/>
    </border>
    <border>
      <left style="thin">
        <color theme="8"/>
      </left>
      <right/>
      <top/>
      <bottom style="thin">
        <color theme="8"/>
      </bottom>
      <diagonal/>
    </border>
    <border>
      <left style="thin">
        <color theme="8"/>
      </left>
      <right/>
      <top style="thin">
        <color theme="8"/>
      </top>
      <bottom/>
      <diagonal/>
    </border>
    <border>
      <left/>
      <right style="thin">
        <color theme="8"/>
      </right>
      <top style="thin">
        <color theme="8"/>
      </top>
      <bottom/>
      <diagonal/>
    </border>
    <border>
      <left/>
      <right style="thin">
        <color theme="8"/>
      </right>
      <top style="medium">
        <color theme="7"/>
      </top>
      <bottom/>
      <diagonal/>
    </border>
    <border>
      <left/>
      <right/>
      <top/>
      <bottom style="thin">
        <color theme="3" tint="0.59996337778862885"/>
      </bottom>
      <diagonal/>
    </border>
    <border>
      <left style="thin">
        <color theme="8"/>
      </left>
      <right/>
      <top style="medium">
        <color theme="7"/>
      </top>
      <bottom style="thin">
        <color theme="8"/>
      </bottom>
      <diagonal/>
    </border>
    <border>
      <left/>
      <right style="thin">
        <color theme="8"/>
      </right>
      <top style="medium">
        <color theme="7"/>
      </top>
      <bottom style="thin">
        <color theme="8"/>
      </bottom>
      <diagonal/>
    </border>
    <border>
      <left/>
      <right/>
      <top style="thin">
        <color theme="6" tint="-0.24994659260841701"/>
      </top>
      <bottom style="thin">
        <color theme="6" tint="-0.24994659260841701"/>
      </bottom>
      <diagonal/>
    </border>
    <border>
      <left/>
      <right/>
      <top style="thin">
        <color theme="6" tint="-0.24994659260841701"/>
      </top>
      <bottom/>
      <diagonal/>
    </border>
    <border>
      <left/>
      <right/>
      <top style="thin">
        <color theme="6" tint="-0.24994659260841701"/>
      </top>
      <bottom style="medium">
        <color theme="6" tint="-0.24994659260841701"/>
      </bottom>
      <diagonal/>
    </border>
    <border>
      <left/>
      <right/>
      <top/>
      <bottom style="medium">
        <color theme="6" tint="-0.24994659260841701"/>
      </bottom>
      <diagonal/>
    </border>
    <border>
      <left style="thin">
        <color theme="0" tint="-0.24994659260841701"/>
      </left>
      <right style="thin">
        <color theme="0" tint="-0.24994659260841701"/>
      </right>
      <top style="thin">
        <color theme="0" tint="-0.24994659260841701"/>
      </top>
      <bottom style="thin">
        <color theme="0" tint="-0.24994659260841701"/>
      </bottom>
      <diagonal/>
    </border>
    <border>
      <left/>
      <right style="thin">
        <color theme="0" tint="-0.24994659260841701"/>
      </right>
      <top/>
      <bottom style="thin">
        <color theme="0" tint="-0.24994659260841701"/>
      </bottom>
      <diagonal/>
    </border>
    <border>
      <left style="thin">
        <color theme="0" tint="-0.24994659260841701"/>
      </left>
      <right/>
      <top/>
      <bottom style="thin">
        <color theme="0" tint="-0.24994659260841701"/>
      </bottom>
      <diagonal/>
    </border>
    <border>
      <left/>
      <right style="thin">
        <color theme="0" tint="-0.24994659260841701"/>
      </right>
      <top style="thin">
        <color theme="0" tint="-0.24994659260841701"/>
      </top>
      <bottom style="thin">
        <color theme="0" tint="-0.24994659260841701"/>
      </bottom>
      <diagonal/>
    </border>
    <border>
      <left style="thin">
        <color theme="0" tint="-0.24994659260841701"/>
      </left>
      <right/>
      <top style="thin">
        <color theme="0" tint="-0.24994659260841701"/>
      </top>
      <bottom style="thin">
        <color theme="0" tint="-0.24994659260841701"/>
      </bottom>
      <diagonal/>
    </border>
    <border>
      <left/>
      <right style="thin">
        <color theme="0" tint="-0.24994659260841701"/>
      </right>
      <top style="thin">
        <color theme="0" tint="-0.24994659260841701"/>
      </top>
      <bottom/>
      <diagonal/>
    </border>
    <border>
      <left style="thin">
        <color theme="0" tint="-0.24994659260841701"/>
      </left>
      <right/>
      <top style="thin">
        <color theme="0" tint="-0.24994659260841701"/>
      </top>
      <bottom/>
      <diagonal/>
    </border>
    <border>
      <left/>
      <right/>
      <top/>
      <bottom style="thin">
        <color theme="6" tint="-0.24994659260841701"/>
      </bottom>
      <diagonal/>
    </border>
    <border>
      <left/>
      <right/>
      <top/>
      <bottom style="thin">
        <color theme="0" tint="-0.24994659260841701"/>
      </bottom>
      <diagonal/>
    </border>
    <border>
      <left/>
      <right/>
      <top style="thin">
        <color theme="0" tint="-0.24994659260841701"/>
      </top>
      <bottom style="thin">
        <color theme="0" tint="-0.24994659260841701"/>
      </bottom>
      <diagonal/>
    </border>
    <border>
      <left style="thin">
        <color theme="0" tint="-0.24994659260841701"/>
      </left>
      <right style="thin">
        <color theme="0" tint="-0.24994659260841701"/>
      </right>
      <top/>
      <bottom style="thin">
        <color theme="0" tint="-0.24994659260841701"/>
      </bottom>
      <diagonal/>
    </border>
    <border>
      <left/>
      <right/>
      <top style="medium">
        <color theme="3"/>
      </top>
      <bottom style="medium">
        <color theme="3"/>
      </bottom>
      <diagonal/>
    </border>
    <border>
      <left/>
      <right/>
      <top/>
      <bottom style="thin">
        <color theme="7"/>
      </bottom>
      <diagonal/>
    </border>
    <border>
      <left/>
      <right/>
      <top style="medium">
        <color theme="6"/>
      </top>
      <bottom style="medium">
        <color theme="6"/>
      </bottom>
      <diagonal/>
    </border>
    <border>
      <left/>
      <right/>
      <top style="medium">
        <color theme="8"/>
      </top>
      <bottom style="medium">
        <color theme="8"/>
      </bottom>
      <diagonal/>
    </border>
    <border>
      <left/>
      <right/>
      <top/>
      <bottom style="medium">
        <color theme="7"/>
      </bottom>
      <diagonal/>
    </border>
    <border>
      <left/>
      <right/>
      <top/>
      <bottom style="medium">
        <color theme="3"/>
      </bottom>
      <diagonal/>
    </border>
    <border>
      <left/>
      <right/>
      <top style="medium">
        <color theme="8"/>
      </top>
      <bottom style="thin">
        <color theme="7"/>
      </bottom>
      <diagonal/>
    </border>
    <border>
      <left/>
      <right/>
      <top/>
      <bottom style="medium">
        <color theme="6"/>
      </bottom>
      <diagonal/>
    </border>
    <border>
      <left/>
      <right/>
      <top style="medium">
        <color theme="7"/>
      </top>
      <bottom style="medium">
        <color theme="7"/>
      </bottom>
      <diagonal/>
    </border>
    <border>
      <left/>
      <right/>
      <top style="medium">
        <color theme="3"/>
      </top>
      <bottom/>
      <diagonal/>
    </border>
    <border>
      <left/>
      <right/>
      <top style="thin">
        <color theme="7"/>
      </top>
      <bottom/>
      <diagonal/>
    </border>
    <border>
      <left/>
      <right/>
      <top/>
      <bottom style="medium">
        <color theme="8"/>
      </bottom>
      <diagonal/>
    </border>
    <border>
      <left/>
      <right/>
      <top style="thin">
        <color theme="7"/>
      </top>
      <bottom style="medium">
        <color theme="7"/>
      </bottom>
      <diagonal/>
    </border>
    <border>
      <left style="thin">
        <color theme="8"/>
      </left>
      <right/>
      <top style="medium">
        <color theme="7"/>
      </top>
      <bottom style="medium">
        <color theme="7"/>
      </bottom>
      <diagonal/>
    </border>
    <border>
      <left style="thin">
        <color theme="8"/>
      </left>
      <right style="thin">
        <color theme="8"/>
      </right>
      <top style="medium">
        <color theme="7"/>
      </top>
      <bottom style="medium">
        <color theme="7"/>
      </bottom>
      <diagonal/>
    </border>
    <border>
      <left/>
      <right style="thin">
        <color theme="8"/>
      </right>
      <top style="medium">
        <color theme="7"/>
      </top>
      <bottom style="medium">
        <color theme="7"/>
      </bottom>
      <diagonal/>
    </border>
    <border>
      <left style="thin">
        <color theme="8"/>
      </left>
      <right/>
      <top/>
      <bottom style="medium">
        <color theme="7"/>
      </bottom>
      <diagonal/>
    </border>
    <border>
      <left/>
      <right style="thin">
        <color theme="8"/>
      </right>
      <top/>
      <bottom style="medium">
        <color theme="7"/>
      </bottom>
      <diagonal/>
    </border>
  </borders>
  <cellStyleXfs count="7">
    <xf numFmtId="0" fontId="0" fillId="0" borderId="0"/>
    <xf numFmtId="164" fontId="4" fillId="0" borderId="0" applyFont="0" applyFill="0" applyBorder="0" applyAlignment="0" applyProtection="0"/>
    <xf numFmtId="9" fontId="4" fillId="0" borderId="0" applyFont="0" applyFill="0" applyBorder="0" applyAlignment="0" applyProtection="0"/>
    <xf numFmtId="0" fontId="6" fillId="0" borderId="0" applyNumberFormat="0" applyFill="0" applyBorder="0" applyAlignment="0" applyProtection="0"/>
    <xf numFmtId="0" fontId="3" fillId="0" borderId="0"/>
    <xf numFmtId="164" fontId="4" fillId="0" borderId="0" applyFont="0" applyFill="0" applyBorder="0" applyAlignment="0" applyProtection="0"/>
    <xf numFmtId="0" fontId="1" fillId="0" borderId="0"/>
  </cellStyleXfs>
  <cellXfs count="850">
    <xf numFmtId="0" fontId="0" fillId="0" borderId="0" xfId="0"/>
    <xf numFmtId="0" fontId="9" fillId="0" borderId="0" xfId="0" applyFont="1" applyAlignment="1">
      <alignment horizontal="left"/>
    </xf>
    <xf numFmtId="0" fontId="8" fillId="0" borderId="0" xfId="0" applyFont="1" applyAlignment="1">
      <alignment horizontal="left"/>
    </xf>
    <xf numFmtId="0" fontId="7" fillId="0" borderId="0" xfId="0" applyFont="1" applyAlignment="1">
      <alignment horizontal="left"/>
    </xf>
    <xf numFmtId="165" fontId="8" fillId="0" borderId="0" xfId="1" applyNumberFormat="1" applyFont="1" applyAlignment="1">
      <alignment horizontal="left"/>
    </xf>
    <xf numFmtId="0" fontId="8" fillId="0" borderId="0" xfId="0" applyFont="1" applyAlignment="1">
      <alignment horizontal="left" vertical="center"/>
    </xf>
    <xf numFmtId="165" fontId="8" fillId="0" borderId="0" xfId="1" applyNumberFormat="1" applyFont="1" applyBorder="1" applyAlignment="1">
      <alignment horizontal="left"/>
    </xf>
    <xf numFmtId="0" fontId="8" fillId="0" borderId="0" xfId="0" applyFont="1"/>
    <xf numFmtId="0" fontId="10" fillId="0" borderId="0" xfId="0" applyFont="1" applyAlignment="1" applyProtection="1">
      <alignment vertical="center"/>
      <protection locked="0"/>
    </xf>
    <xf numFmtId="165" fontId="8" fillId="0" borderId="0" xfId="1" applyNumberFormat="1" applyFont="1" applyFill="1" applyAlignment="1">
      <alignment horizontal="left"/>
    </xf>
    <xf numFmtId="0" fontId="8" fillId="0" borderId="0" xfId="0" applyFont="1" applyAlignment="1" applyProtection="1">
      <alignment horizontal="left"/>
      <protection locked="0"/>
    </xf>
    <xf numFmtId="0" fontId="8" fillId="0" borderId="0" xfId="0" applyFont="1" applyProtection="1">
      <protection locked="0"/>
    </xf>
    <xf numFmtId="0" fontId="8" fillId="0" borderId="0" xfId="0" applyFont="1" applyAlignment="1" applyProtection="1">
      <alignment horizontal="left" wrapText="1"/>
      <protection locked="0"/>
    </xf>
    <xf numFmtId="0" fontId="8" fillId="0" borderId="0" xfId="0" applyFont="1" applyAlignment="1">
      <alignment vertical="center"/>
    </xf>
    <xf numFmtId="0" fontId="8" fillId="0" borderId="0" xfId="0" applyFont="1" applyAlignment="1" applyProtection="1">
      <alignment wrapText="1"/>
      <protection locked="0"/>
    </xf>
    <xf numFmtId="0" fontId="8" fillId="0" borderId="0" xfId="0" applyFont="1" applyAlignment="1" applyProtection="1">
      <alignment vertical="center" wrapText="1"/>
      <protection locked="0"/>
    </xf>
    <xf numFmtId="0" fontId="10" fillId="0" borderId="0" xfId="0" applyFont="1" applyAlignment="1" applyProtection="1">
      <alignment horizontal="left" vertical="center"/>
      <protection locked="0"/>
    </xf>
    <xf numFmtId="0" fontId="7" fillId="0" borderId="0" xfId="0" applyFont="1" applyAlignment="1" applyProtection="1">
      <alignment horizontal="left" vertical="center"/>
      <protection locked="0"/>
    </xf>
    <xf numFmtId="0" fontId="8" fillId="0" borderId="0" xfId="0" applyFont="1" applyAlignment="1" applyProtection="1">
      <alignment horizontal="left" vertical="center"/>
      <protection locked="0"/>
    </xf>
    <xf numFmtId="0" fontId="8" fillId="0" borderId="0" xfId="0" applyFont="1" applyAlignment="1" applyProtection="1">
      <alignment vertical="center"/>
      <protection locked="0"/>
    </xf>
    <xf numFmtId="3" fontId="11" fillId="0" borderId="0" xfId="1" applyNumberFormat="1" applyFont="1" applyFill="1" applyBorder="1" applyAlignment="1" applyProtection="1">
      <alignment horizontal="right" vertical="center"/>
    </xf>
    <xf numFmtId="0" fontId="8" fillId="0" borderId="0" xfId="0" applyFont="1" applyAlignment="1" applyProtection="1">
      <alignment horizontal="left" vertical="center" wrapText="1"/>
      <protection locked="0"/>
    </xf>
    <xf numFmtId="0" fontId="8" fillId="0" borderId="0" xfId="0" applyFont="1" applyAlignment="1" applyProtection="1">
      <alignment horizontal="right" vertical="center"/>
      <protection locked="0"/>
    </xf>
    <xf numFmtId="0" fontId="8" fillId="0" borderId="0" xfId="0" applyFont="1" applyAlignment="1" applyProtection="1">
      <alignment horizontal="center" vertical="center"/>
      <protection locked="0"/>
    </xf>
    <xf numFmtId="0" fontId="8" fillId="0" borderId="0" xfId="0" applyFont="1" applyAlignment="1" applyProtection="1">
      <alignment horizontal="center" vertical="center" wrapText="1"/>
      <protection locked="0"/>
    </xf>
    <xf numFmtId="165" fontId="8" fillId="0" borderId="0" xfId="1" applyNumberFormat="1" applyFont="1" applyProtection="1">
      <protection locked="0"/>
    </xf>
    <xf numFmtId="0" fontId="7" fillId="0" borderId="0" xfId="0" applyFont="1" applyAlignment="1" applyProtection="1">
      <alignment vertical="center"/>
      <protection locked="0"/>
    </xf>
    <xf numFmtId="165" fontId="8" fillId="0" borderId="0" xfId="1" applyNumberFormat="1" applyFont="1" applyBorder="1" applyProtection="1"/>
    <xf numFmtId="0" fontId="8" fillId="0" borderId="0" xfId="0" applyFont="1" applyAlignment="1">
      <alignment horizontal="right" vertical="center"/>
    </xf>
    <xf numFmtId="0" fontId="7" fillId="0" borderId="0" xfId="0" applyFont="1" applyAlignment="1" applyProtection="1">
      <alignment vertical="center" wrapText="1"/>
      <protection locked="0"/>
    </xf>
    <xf numFmtId="0" fontId="21" fillId="0" borderId="0" xfId="0" applyFont="1"/>
    <xf numFmtId="0" fontId="14" fillId="0" borderId="0" xfId="0" applyFont="1" applyAlignment="1">
      <alignment wrapText="1"/>
    </xf>
    <xf numFmtId="0" fontId="14" fillId="0" borderId="0" xfId="0" applyFont="1"/>
    <xf numFmtId="0" fontId="13" fillId="0" borderId="0" xfId="0" applyFont="1" applyAlignment="1">
      <alignment wrapText="1"/>
    </xf>
    <xf numFmtId="0" fontId="11" fillId="0" borderId="0" xfId="0" applyFont="1" applyAlignment="1">
      <alignment horizontal="left"/>
    </xf>
    <xf numFmtId="165" fontId="8" fillId="0" borderId="0" xfId="1" applyNumberFormat="1" applyFont="1" applyAlignment="1" applyProtection="1">
      <alignment horizontal="left"/>
    </xf>
    <xf numFmtId="165" fontId="8" fillId="0" borderId="0" xfId="1" applyNumberFormat="1" applyFont="1" applyBorder="1" applyAlignment="1" applyProtection="1">
      <alignment horizontal="left"/>
    </xf>
    <xf numFmtId="165" fontId="8" fillId="0" borderId="0" xfId="1" applyNumberFormat="1" applyFont="1" applyBorder="1" applyAlignment="1" applyProtection="1">
      <alignment horizontal="left"/>
      <protection locked="0"/>
    </xf>
    <xf numFmtId="0" fontId="11" fillId="0" borderId="0" xfId="0" applyFont="1" applyAlignment="1">
      <alignment horizontal="left" vertical="center" wrapText="1"/>
    </xf>
    <xf numFmtId="165" fontId="8" fillId="0" borderId="0" xfId="1" applyNumberFormat="1" applyFont="1" applyFill="1" applyAlignment="1" applyProtection="1">
      <alignment horizontal="left"/>
    </xf>
    <xf numFmtId="165" fontId="12" fillId="0" borderId="0" xfId="1" applyNumberFormat="1" applyFont="1" applyFill="1" applyAlignment="1" applyProtection="1">
      <alignment horizontal="left"/>
    </xf>
    <xf numFmtId="0" fontId="11" fillId="0" borderId="0" xfId="0" applyFont="1" applyAlignment="1">
      <alignment horizontal="left" vertical="center"/>
    </xf>
    <xf numFmtId="3" fontId="11" fillId="0" borderId="0" xfId="0" applyNumberFormat="1" applyFont="1" applyAlignment="1">
      <alignment horizontal="right" vertical="center"/>
    </xf>
    <xf numFmtId="0" fontId="8" fillId="0" borderId="0" xfId="0" applyFont="1" applyAlignment="1">
      <alignment horizontal="left" vertical="center" wrapText="1"/>
    </xf>
    <xf numFmtId="0" fontId="8" fillId="0" borderId="0" xfId="0" applyFont="1" applyAlignment="1">
      <alignment horizontal="left" wrapText="1"/>
    </xf>
    <xf numFmtId="0" fontId="8" fillId="0" borderId="0" xfId="0" applyFont="1" applyAlignment="1">
      <alignment horizontal="right"/>
    </xf>
    <xf numFmtId="0" fontId="8" fillId="0" borderId="0" xfId="0" applyFont="1" applyAlignment="1">
      <alignment horizontal="center" vertical="center" wrapText="1"/>
    </xf>
    <xf numFmtId="0" fontId="24" fillId="0" borderId="0" xfId="0" applyFont="1" applyAlignment="1">
      <alignment vertical="center"/>
    </xf>
    <xf numFmtId="0" fontId="8" fillId="0" borderId="0" xfId="0" applyFont="1" applyAlignment="1">
      <alignment horizontal="center" vertical="center"/>
    </xf>
    <xf numFmtId="0" fontId="7" fillId="0" borderId="0" xfId="0" applyFont="1" applyAlignment="1">
      <alignment vertical="center"/>
    </xf>
    <xf numFmtId="0" fontId="3" fillId="0" borderId="0" xfId="0" applyFont="1"/>
    <xf numFmtId="0" fontId="3" fillId="0" borderId="0" xfId="0" applyFont="1" applyAlignment="1">
      <alignment horizontal="left"/>
    </xf>
    <xf numFmtId="0" fontId="3" fillId="0" borderId="0" xfId="0" applyFont="1" applyAlignment="1">
      <alignment vertical="center"/>
    </xf>
    <xf numFmtId="165" fontId="3" fillId="0" borderId="0" xfId="1" applyNumberFormat="1" applyFont="1" applyAlignment="1">
      <alignment horizontal="left"/>
    </xf>
    <xf numFmtId="0" fontId="32" fillId="0" borderId="0" xfId="0" applyFont="1" applyAlignment="1">
      <alignment vertical="center"/>
    </xf>
    <xf numFmtId="0" fontId="33" fillId="0" borderId="0" xfId="0" applyFont="1" applyAlignment="1">
      <alignment vertical="center"/>
    </xf>
    <xf numFmtId="0" fontId="2" fillId="0" borderId="0" xfId="0" applyFont="1"/>
    <xf numFmtId="0" fontId="2" fillId="0" borderId="0" xfId="0" applyFont="1" applyAlignment="1">
      <alignment vertical="center"/>
    </xf>
    <xf numFmtId="0" fontId="34" fillId="0" borderId="0" xfId="0" applyFont="1" applyAlignment="1">
      <alignment vertical="center"/>
    </xf>
    <xf numFmtId="0" fontId="31" fillId="0" borderId="0" xfId="0" applyFont="1" applyAlignment="1">
      <alignment vertical="top"/>
    </xf>
    <xf numFmtId="0" fontId="2" fillId="6" borderId="0" xfId="0" applyFont="1" applyFill="1"/>
    <xf numFmtId="0" fontId="32" fillId="6" borderId="0" xfId="0" applyFont="1" applyFill="1" applyAlignment="1">
      <alignment vertical="center"/>
    </xf>
    <xf numFmtId="0" fontId="2" fillId="6" borderId="0" xfId="0" applyFont="1" applyFill="1" applyAlignment="1">
      <alignment vertical="center"/>
    </xf>
    <xf numFmtId="0" fontId="31" fillId="6" borderId="0" xfId="0" applyFont="1" applyFill="1" applyAlignment="1">
      <alignment vertical="top"/>
    </xf>
    <xf numFmtId="0" fontId="34" fillId="6" borderId="0" xfId="0" applyFont="1" applyFill="1" applyAlignment="1">
      <alignment vertical="top"/>
    </xf>
    <xf numFmtId="0" fontId="35" fillId="6" borderId="0" xfId="0" applyFont="1" applyFill="1" applyAlignment="1">
      <alignment vertical="center"/>
    </xf>
    <xf numFmtId="0" fontId="0" fillId="6" borderId="0" xfId="0" applyFill="1"/>
    <xf numFmtId="0" fontId="36" fillId="0" borderId="0" xfId="0" applyFont="1" applyAlignment="1" applyProtection="1">
      <alignment horizontal="left"/>
      <protection locked="0"/>
    </xf>
    <xf numFmtId="0" fontId="36" fillId="0" borderId="0" xfId="0" applyFont="1" applyAlignment="1" applyProtection="1">
      <alignment vertical="center" wrapText="1"/>
      <protection locked="0"/>
    </xf>
    <xf numFmtId="0" fontId="8" fillId="0" borderId="0" xfId="0" applyFont="1" applyAlignment="1" applyProtection="1">
      <alignment vertical="top" wrapText="1"/>
      <protection locked="0"/>
    </xf>
    <xf numFmtId="0" fontId="7" fillId="0" borderId="0" xfId="0" applyFont="1" applyAlignment="1" applyProtection="1">
      <alignment horizontal="left" vertical="top" wrapText="1"/>
      <protection locked="0"/>
    </xf>
    <xf numFmtId="0" fontId="32" fillId="0" borderId="0" xfId="0" applyFont="1" applyAlignment="1" applyProtection="1">
      <alignment vertical="center"/>
      <protection locked="0"/>
    </xf>
    <xf numFmtId="0" fontId="32" fillId="0" borderId="0" xfId="0" applyFont="1" applyAlignment="1" applyProtection="1">
      <alignment vertical="center" wrapText="1"/>
      <protection locked="0"/>
    </xf>
    <xf numFmtId="165" fontId="5" fillId="0" borderId="0" xfId="3" applyNumberFormat="1" applyFont="1" applyFill="1" applyBorder="1" applyAlignment="1" applyProtection="1">
      <alignment horizontal="center" vertical="center" wrapText="1"/>
    </xf>
    <xf numFmtId="0" fontId="0" fillId="0" borderId="0" xfId="0" applyAlignment="1">
      <alignment wrapText="1"/>
    </xf>
    <xf numFmtId="0" fontId="36" fillId="0" borderId="0" xfId="0" applyFont="1" applyAlignment="1" applyProtection="1">
      <alignment wrapText="1"/>
      <protection locked="0"/>
    </xf>
    <xf numFmtId="0" fontId="38" fillId="0" borderId="0" xfId="0" applyFont="1" applyAlignment="1" applyProtection="1">
      <alignment horizontal="left" vertical="center" wrapText="1"/>
      <protection locked="0"/>
    </xf>
    <xf numFmtId="0" fontId="36" fillId="0" borderId="0" xfId="0" applyFont="1" applyAlignment="1" applyProtection="1">
      <alignment horizontal="left" vertical="center" wrapText="1"/>
      <protection locked="0"/>
    </xf>
    <xf numFmtId="0" fontId="36" fillId="0" borderId="0" xfId="0" applyFont="1" applyAlignment="1">
      <alignment vertical="center" wrapText="1"/>
    </xf>
    <xf numFmtId="0" fontId="36" fillId="0" borderId="0" xfId="0" applyFont="1" applyAlignment="1">
      <alignment vertical="center"/>
    </xf>
    <xf numFmtId="165" fontId="7" fillId="0" borderId="0" xfId="3" applyNumberFormat="1" applyFont="1" applyFill="1" applyBorder="1" applyAlignment="1">
      <alignment horizontal="center" vertical="center" wrapText="1"/>
    </xf>
    <xf numFmtId="0" fontId="45" fillId="0" borderId="0" xfId="0" applyFont="1" applyAlignment="1" applyProtection="1">
      <alignment vertical="center"/>
      <protection locked="0"/>
    </xf>
    <xf numFmtId="0" fontId="44" fillId="0" borderId="0" xfId="0" applyFont="1" applyAlignment="1" applyProtection="1">
      <alignment horizontal="left" vertical="center" wrapText="1"/>
      <protection locked="0"/>
    </xf>
    <xf numFmtId="0" fontId="8" fillId="0" borderId="0" xfId="0" applyFont="1" applyAlignment="1">
      <alignment vertical="center" wrapText="1"/>
    </xf>
    <xf numFmtId="0" fontId="44" fillId="4" borderId="20" xfId="0" applyFont="1" applyFill="1" applyBorder="1" applyAlignment="1">
      <alignment horizontal="left" vertical="center" wrapText="1"/>
    </xf>
    <xf numFmtId="0" fontId="44" fillId="4" borderId="21" xfId="0" applyFont="1" applyFill="1" applyBorder="1" applyAlignment="1">
      <alignment horizontal="left" vertical="center" wrapText="1"/>
    </xf>
    <xf numFmtId="0" fontId="8" fillId="7" borderId="22" xfId="0" applyFont="1" applyFill="1" applyBorder="1" applyAlignment="1">
      <alignment horizontal="left" vertical="center" wrapText="1"/>
    </xf>
    <xf numFmtId="0" fontId="8" fillId="7" borderId="23" xfId="0" applyFont="1" applyFill="1" applyBorder="1" applyAlignment="1">
      <alignment horizontal="left" vertical="center" wrapText="1"/>
    </xf>
    <xf numFmtId="0" fontId="40" fillId="7" borderId="23" xfId="3" applyFont="1" applyFill="1" applyBorder="1" applyAlignment="1">
      <alignment horizontal="left" vertical="center" wrapText="1"/>
    </xf>
    <xf numFmtId="0" fontId="8" fillId="7" borderId="23" xfId="3" applyFont="1" applyFill="1" applyBorder="1" applyAlignment="1">
      <alignment horizontal="left" vertical="center" wrapText="1"/>
    </xf>
    <xf numFmtId="0" fontId="8" fillId="7" borderId="24" xfId="0" applyFont="1" applyFill="1" applyBorder="1" applyAlignment="1">
      <alignment horizontal="left" vertical="center" wrapText="1"/>
    </xf>
    <xf numFmtId="0" fontId="8" fillId="7" borderId="25" xfId="0" applyFont="1" applyFill="1" applyBorder="1" applyAlignment="1">
      <alignment horizontal="left" vertical="center" wrapText="1"/>
    </xf>
    <xf numFmtId="0" fontId="8" fillId="0" borderId="0" xfId="0" applyFont="1" applyAlignment="1" applyProtection="1">
      <alignment vertical="top"/>
      <protection locked="0"/>
    </xf>
    <xf numFmtId="0" fontId="7" fillId="0" borderId="0" xfId="0" applyFont="1" applyAlignment="1">
      <alignment vertical="center" wrapText="1"/>
    </xf>
    <xf numFmtId="0" fontId="7" fillId="0" borderId="0" xfId="0" applyFont="1" applyAlignment="1" applyProtection="1">
      <alignment vertical="top" wrapText="1"/>
      <protection locked="0"/>
    </xf>
    <xf numFmtId="0" fontId="46" fillId="0" borderId="0" xfId="0" applyFont="1" applyAlignment="1" applyProtection="1">
      <alignment vertical="center"/>
      <protection locked="0"/>
    </xf>
    <xf numFmtId="0" fontId="45" fillId="0" borderId="0" xfId="0" applyFont="1" applyAlignment="1" applyProtection="1">
      <alignment vertical="center" wrapText="1"/>
      <protection locked="0"/>
    </xf>
    <xf numFmtId="0" fontId="43" fillId="0" borderId="0" xfId="0" applyFont="1" applyAlignment="1" applyProtection="1">
      <alignment vertical="center"/>
      <protection locked="0"/>
    </xf>
    <xf numFmtId="0" fontId="8" fillId="0" borderId="0" xfId="0" applyFont="1" applyAlignment="1">
      <alignment wrapText="1"/>
    </xf>
    <xf numFmtId="0" fontId="7" fillId="0" borderId="0" xfId="0" applyFont="1" applyAlignment="1">
      <alignment vertical="top" wrapText="1"/>
    </xf>
    <xf numFmtId="0" fontId="44" fillId="0" borderId="0" xfId="0" applyFont="1" applyAlignment="1">
      <alignment vertical="center" wrapText="1"/>
    </xf>
    <xf numFmtId="0" fontId="8" fillId="8" borderId="15" xfId="0" applyFont="1" applyFill="1" applyBorder="1" applyAlignment="1">
      <alignment horizontal="left" vertical="top" wrapText="1"/>
    </xf>
    <xf numFmtId="0" fontId="8" fillId="8" borderId="15" xfId="0" applyFont="1" applyFill="1" applyBorder="1" applyAlignment="1">
      <alignment vertical="top" wrapText="1"/>
    </xf>
    <xf numFmtId="0" fontId="8" fillId="8" borderId="17" xfId="0" applyFont="1" applyFill="1" applyBorder="1" applyAlignment="1">
      <alignment horizontal="left" vertical="top" wrapText="1"/>
    </xf>
    <xf numFmtId="0" fontId="8" fillId="8" borderId="17" xfId="0" applyFont="1" applyFill="1" applyBorder="1" applyAlignment="1">
      <alignment vertical="top" wrapText="1"/>
    </xf>
    <xf numFmtId="0" fontId="7" fillId="8" borderId="0" xfId="0" applyFont="1" applyFill="1" applyAlignment="1" applyProtection="1">
      <alignment vertical="top" wrapText="1"/>
      <protection locked="0"/>
    </xf>
    <xf numFmtId="0" fontId="8" fillId="8" borderId="0" xfId="0" applyFont="1" applyFill="1" applyAlignment="1" applyProtection="1">
      <alignment horizontal="left" vertical="top" wrapText="1"/>
      <protection locked="0"/>
    </xf>
    <xf numFmtId="0" fontId="7" fillId="8" borderId="0" xfId="0" applyFont="1" applyFill="1" applyAlignment="1" applyProtection="1">
      <alignment horizontal="left" vertical="top"/>
      <protection locked="0"/>
    </xf>
    <xf numFmtId="0" fontId="8" fillId="8" borderId="12" xfId="0" applyFont="1" applyFill="1" applyBorder="1" applyAlignment="1" applyProtection="1">
      <alignment horizontal="left" vertical="top" wrapText="1"/>
      <protection locked="0"/>
    </xf>
    <xf numFmtId="0" fontId="8" fillId="8" borderId="0" xfId="0" applyFont="1" applyFill="1" applyAlignment="1" applyProtection="1">
      <alignment vertical="top"/>
      <protection locked="0"/>
    </xf>
    <xf numFmtId="0" fontId="8" fillId="8" borderId="12" xfId="0" applyFont="1" applyFill="1" applyBorder="1" applyAlignment="1" applyProtection="1">
      <alignment vertical="top"/>
      <protection locked="0"/>
    </xf>
    <xf numFmtId="0" fontId="8" fillId="8" borderId="18" xfId="0" applyFont="1" applyFill="1" applyBorder="1" applyAlignment="1" applyProtection="1">
      <alignment vertical="top"/>
      <protection locked="0"/>
    </xf>
    <xf numFmtId="0" fontId="8" fillId="8" borderId="18" xfId="0" applyFont="1" applyFill="1" applyBorder="1" applyAlignment="1" applyProtection="1">
      <alignment horizontal="left" vertical="top" wrapText="1"/>
      <protection locked="0"/>
    </xf>
    <xf numFmtId="0" fontId="8" fillId="8" borderId="27" xfId="0" applyFont="1" applyFill="1" applyBorder="1" applyAlignment="1" applyProtection="1">
      <alignment horizontal="left" vertical="top" wrapText="1"/>
      <protection locked="0"/>
    </xf>
    <xf numFmtId="49" fontId="8" fillId="8" borderId="28" xfId="0" applyNumberFormat="1" applyFont="1" applyFill="1" applyBorder="1" applyAlignment="1" applyProtection="1">
      <alignment horizontal="left" vertical="top" wrapText="1"/>
      <protection locked="0"/>
    </xf>
    <xf numFmtId="0" fontId="8" fillId="8" borderId="28" xfId="0" applyFont="1" applyFill="1" applyBorder="1" applyAlignment="1" applyProtection="1">
      <alignment horizontal="left" vertical="top" wrapText="1"/>
      <protection locked="0"/>
    </xf>
    <xf numFmtId="0" fontId="8" fillId="8" borderId="28" xfId="0" applyFont="1" applyFill="1" applyBorder="1" applyAlignment="1" applyProtection="1">
      <alignment vertical="top" wrapText="1"/>
      <protection locked="0"/>
    </xf>
    <xf numFmtId="0" fontId="44" fillId="5" borderId="0" xfId="0" applyFont="1" applyFill="1" applyAlignment="1" applyProtection="1">
      <alignment horizontal="left" vertical="center" wrapText="1"/>
      <protection locked="0"/>
    </xf>
    <xf numFmtId="0" fontId="47" fillId="0" borderId="0" xfId="0" applyFont="1" applyAlignment="1" applyProtection="1">
      <alignment vertical="center"/>
      <protection locked="0"/>
    </xf>
    <xf numFmtId="0" fontId="47" fillId="0" borderId="0" xfId="0" applyFont="1" applyAlignment="1">
      <alignment vertical="center" wrapText="1"/>
    </xf>
    <xf numFmtId="0" fontId="3" fillId="0" borderId="0" xfId="0" applyFont="1" applyProtection="1">
      <protection locked="0"/>
    </xf>
    <xf numFmtId="0" fontId="3" fillId="0" borderId="0" xfId="0" applyFont="1" applyAlignment="1">
      <alignment vertical="top"/>
    </xf>
    <xf numFmtId="0" fontId="49" fillId="0" borderId="0" xfId="3" applyFont="1" applyAlignment="1">
      <alignment horizontal="left" vertical="center" wrapText="1"/>
    </xf>
    <xf numFmtId="0" fontId="33" fillId="0" borderId="0" xfId="0" applyFont="1" applyAlignment="1">
      <alignment horizontal="left" vertical="center"/>
    </xf>
    <xf numFmtId="0" fontId="50" fillId="0" borderId="0" xfId="0" applyFont="1" applyAlignment="1">
      <alignment vertical="center"/>
    </xf>
    <xf numFmtId="0" fontId="51" fillId="0" borderId="0" xfId="0" applyFont="1" applyAlignment="1">
      <alignment vertical="center"/>
    </xf>
    <xf numFmtId="0" fontId="51" fillId="0" borderId="0" xfId="0" applyFont="1" applyAlignment="1">
      <alignment horizontal="left" vertical="center"/>
    </xf>
    <xf numFmtId="0" fontId="50" fillId="0" borderId="0" xfId="0" applyFont="1" applyAlignment="1">
      <alignment horizontal="left" vertical="center"/>
    </xf>
    <xf numFmtId="165" fontId="50" fillId="0" borderId="0" xfId="1" applyNumberFormat="1" applyFont="1" applyAlignment="1" applyProtection="1">
      <alignment horizontal="left" vertical="center"/>
    </xf>
    <xf numFmtId="0" fontId="52" fillId="0" borderId="0" xfId="0" applyFont="1" applyAlignment="1" applyProtection="1">
      <alignment vertical="center"/>
      <protection locked="0"/>
    </xf>
    <xf numFmtId="0" fontId="34" fillId="0" borderId="0" xfId="0" applyFont="1" applyAlignment="1">
      <alignment horizontal="left" vertical="center" wrapText="1"/>
    </xf>
    <xf numFmtId="0" fontId="52" fillId="0" borderId="0" xfId="0" applyFont="1" applyAlignment="1">
      <alignment vertical="center"/>
    </xf>
    <xf numFmtId="3" fontId="52" fillId="0" borderId="0" xfId="0" applyNumberFormat="1" applyFont="1" applyAlignment="1">
      <alignment horizontal="right" vertical="center"/>
    </xf>
    <xf numFmtId="0" fontId="10" fillId="6" borderId="0" xfId="0" applyFont="1" applyFill="1"/>
    <xf numFmtId="0" fontId="10" fillId="6" borderId="0" xfId="0" applyFont="1" applyFill="1" applyAlignment="1">
      <alignment vertical="center" wrapText="1"/>
    </xf>
    <xf numFmtId="0" fontId="10" fillId="0" borderId="0" xfId="0" applyFont="1"/>
    <xf numFmtId="0" fontId="37" fillId="0" borderId="0" xfId="0" applyFont="1" applyProtection="1">
      <protection locked="0"/>
    </xf>
    <xf numFmtId="0" fontId="37" fillId="0" borderId="0" xfId="0" applyFont="1" applyAlignment="1" applyProtection="1">
      <alignment horizontal="left" vertical="center"/>
      <protection locked="0"/>
    </xf>
    <xf numFmtId="0" fontId="37" fillId="0" borderId="0" xfId="0" applyFont="1" applyAlignment="1" applyProtection="1">
      <alignment vertical="center"/>
      <protection locked="0"/>
    </xf>
    <xf numFmtId="0" fontId="8" fillId="8" borderId="16" xfId="0" applyFont="1" applyFill="1" applyBorder="1" applyAlignment="1">
      <alignment horizontal="left" vertical="top" wrapText="1"/>
    </xf>
    <xf numFmtId="0" fontId="8" fillId="8" borderId="16" xfId="0" applyFont="1" applyFill="1" applyBorder="1" applyAlignment="1">
      <alignment vertical="top" wrapText="1"/>
    </xf>
    <xf numFmtId="0" fontId="43" fillId="0" borderId="0" xfId="0" applyFont="1" applyAlignment="1">
      <alignment vertical="center"/>
    </xf>
    <xf numFmtId="0" fontId="36" fillId="0" borderId="0" xfId="0" applyFont="1"/>
    <xf numFmtId="0" fontId="36" fillId="0" borderId="0" xfId="0" applyFont="1" applyAlignment="1">
      <alignment horizontal="left"/>
    </xf>
    <xf numFmtId="0" fontId="38" fillId="0" borderId="0" xfId="0" applyFont="1" applyAlignment="1">
      <alignment horizontal="left"/>
    </xf>
    <xf numFmtId="165" fontId="36" fillId="0" borderId="0" xfId="1" applyNumberFormat="1" applyFont="1" applyFill="1" applyAlignment="1" applyProtection="1">
      <alignment horizontal="left"/>
    </xf>
    <xf numFmtId="165" fontId="36" fillId="0" borderId="0" xfId="1" applyNumberFormat="1" applyFont="1" applyAlignment="1" applyProtection="1">
      <alignment horizontal="left"/>
    </xf>
    <xf numFmtId="165" fontId="39" fillId="0" borderId="0" xfId="3" applyNumberFormat="1" applyFont="1" applyFill="1" applyBorder="1" applyAlignment="1" applyProtection="1">
      <alignment horizontal="center" vertical="center" wrapText="1"/>
    </xf>
    <xf numFmtId="0" fontId="38" fillId="0" borderId="0" xfId="0" applyFont="1" applyAlignment="1">
      <alignment horizontal="left" vertical="center"/>
    </xf>
    <xf numFmtId="0" fontId="36" fillId="0" borderId="0" xfId="0" applyFont="1" applyAlignment="1">
      <alignment horizontal="left" vertical="center"/>
    </xf>
    <xf numFmtId="165" fontId="36" fillId="0" borderId="0" xfId="1" applyNumberFormat="1" applyFont="1" applyBorder="1" applyAlignment="1" applyProtection="1">
      <alignment horizontal="left"/>
    </xf>
    <xf numFmtId="3" fontId="36" fillId="0" borderId="0" xfId="0" applyNumberFormat="1" applyFont="1" applyAlignment="1">
      <alignment horizontal="right" vertical="center"/>
    </xf>
    <xf numFmtId="0" fontId="38" fillId="2" borderId="0" xfId="0" applyFont="1" applyFill="1" applyAlignment="1">
      <alignment vertical="center"/>
    </xf>
    <xf numFmtId="0" fontId="36" fillId="2" borderId="0" xfId="0" applyFont="1" applyFill="1" applyAlignment="1">
      <alignment horizontal="left" vertical="center"/>
    </xf>
    <xf numFmtId="0" fontId="36" fillId="2" borderId="0" xfId="0" applyFont="1" applyFill="1" applyAlignment="1">
      <alignment vertical="center"/>
    </xf>
    <xf numFmtId="0" fontId="37" fillId="0" borderId="0" xfId="0" applyFont="1" applyAlignment="1">
      <alignment horizontal="left"/>
    </xf>
    <xf numFmtId="0" fontId="36" fillId="0" borderId="0" xfId="0" applyFont="1" applyAlignment="1" applyProtection="1">
      <alignment vertical="center"/>
      <protection locked="0"/>
    </xf>
    <xf numFmtId="0" fontId="37" fillId="0" borderId="0" xfId="0" applyFont="1" applyAlignment="1" applyProtection="1">
      <alignment horizontal="left"/>
      <protection locked="0"/>
    </xf>
    <xf numFmtId="0" fontId="36" fillId="0" borderId="0" xfId="0" applyFont="1" applyAlignment="1">
      <alignment horizontal="left" vertical="center" wrapText="1"/>
    </xf>
    <xf numFmtId="3" fontId="38" fillId="0" borderId="0" xfId="0" applyNumberFormat="1" applyFont="1" applyAlignment="1">
      <alignment horizontal="right" vertical="center" wrapText="1"/>
    </xf>
    <xf numFmtId="3" fontId="36" fillId="0" borderId="0" xfId="0" applyNumberFormat="1" applyFont="1" applyAlignment="1">
      <alignment horizontal="right" vertical="center" wrapText="1"/>
    </xf>
    <xf numFmtId="3" fontId="36" fillId="0" borderId="0" xfId="0" applyNumberFormat="1" applyFont="1" applyAlignment="1">
      <alignment horizontal="right"/>
    </xf>
    <xf numFmtId="9" fontId="36" fillId="0" borderId="0" xfId="2" applyFont="1" applyFill="1" applyBorder="1" applyAlignment="1" applyProtection="1">
      <alignment horizontal="center" vertical="center"/>
    </xf>
    <xf numFmtId="0" fontId="50" fillId="0" borderId="0" xfId="0" applyFont="1"/>
    <xf numFmtId="165" fontId="50" fillId="0" borderId="0" xfId="1" applyNumberFormat="1" applyFont="1" applyAlignment="1" applyProtection="1">
      <alignment horizontal="left"/>
    </xf>
    <xf numFmtId="165" fontId="15" fillId="0" borderId="0" xfId="3" applyNumberFormat="1" applyFont="1" applyFill="1" applyBorder="1" applyAlignment="1" applyProtection="1">
      <alignment horizontal="center" vertical="center" wrapText="1"/>
    </xf>
    <xf numFmtId="165" fontId="33" fillId="0" borderId="0" xfId="1" applyNumberFormat="1" applyFont="1" applyAlignment="1" applyProtection="1">
      <alignment horizontal="left" vertical="center"/>
    </xf>
    <xf numFmtId="3" fontId="34" fillId="0" borderId="0" xfId="0" applyNumberFormat="1" applyFont="1" applyAlignment="1">
      <alignment horizontal="right" vertical="center"/>
    </xf>
    <xf numFmtId="0" fontId="37" fillId="0" borderId="0" xfId="0" applyFont="1" applyAlignment="1">
      <alignment vertical="center"/>
    </xf>
    <xf numFmtId="0" fontId="58" fillId="0" borderId="0" xfId="0" applyFont="1" applyAlignment="1" applyProtection="1">
      <alignment horizontal="left" vertical="center"/>
      <protection locked="0"/>
    </xf>
    <xf numFmtId="165" fontId="36" fillId="0" borderId="0" xfId="1" applyNumberFormat="1" applyFont="1" applyFill="1" applyAlignment="1">
      <alignment horizontal="left"/>
    </xf>
    <xf numFmtId="165" fontId="36" fillId="0" borderId="0" xfId="1" applyNumberFormat="1" applyFont="1" applyAlignment="1">
      <alignment horizontal="left"/>
    </xf>
    <xf numFmtId="165" fontId="39" fillId="0" borderId="0" xfId="3" applyNumberFormat="1" applyFont="1" applyFill="1" applyBorder="1" applyAlignment="1">
      <alignment horizontal="center" vertical="center" wrapText="1"/>
    </xf>
    <xf numFmtId="165" fontId="36" fillId="0" borderId="0" xfId="1" applyNumberFormat="1" applyFont="1" applyBorder="1" applyAlignment="1">
      <alignment horizontal="left"/>
    </xf>
    <xf numFmtId="0" fontId="38" fillId="0" borderId="0" xfId="0" applyFont="1" applyAlignment="1" applyProtection="1">
      <alignment vertical="center"/>
      <protection locked="0"/>
    </xf>
    <xf numFmtId="0" fontId="38" fillId="0" borderId="0" xfId="0" applyFont="1" applyAlignment="1" applyProtection="1">
      <alignment horizontal="left" vertical="center"/>
      <protection locked="0"/>
    </xf>
    <xf numFmtId="0" fontId="38" fillId="0" borderId="0" xfId="0" applyFont="1" applyAlignment="1" applyProtection="1">
      <alignment horizontal="right" vertical="center"/>
      <protection locked="0"/>
    </xf>
    <xf numFmtId="3" fontId="38" fillId="0" borderId="0" xfId="0" applyNumberFormat="1" applyFont="1" applyAlignment="1">
      <alignment horizontal="right" vertical="center"/>
    </xf>
    <xf numFmtId="0" fontId="37" fillId="0" borderId="0" xfId="0" applyFont="1" applyAlignment="1" applyProtection="1">
      <alignment horizontal="center" vertical="center"/>
      <protection locked="0"/>
    </xf>
    <xf numFmtId="0" fontId="37" fillId="0" borderId="0" xfId="0" applyFont="1" applyAlignment="1" applyProtection="1">
      <alignment vertical="center" wrapText="1"/>
      <protection locked="0"/>
    </xf>
    <xf numFmtId="165" fontId="50" fillId="0" borderId="0" xfId="1" applyNumberFormat="1" applyFont="1" applyAlignment="1">
      <alignment horizontal="left" vertical="center"/>
    </xf>
    <xf numFmtId="0" fontId="36" fillId="0" borderId="0" xfId="0" applyFont="1" applyProtection="1">
      <protection locked="0"/>
    </xf>
    <xf numFmtId="0" fontId="40" fillId="0" borderId="0" xfId="3" applyFont="1" applyBorder="1" applyAlignment="1" applyProtection="1">
      <alignment horizontal="center" vertical="center"/>
    </xf>
    <xf numFmtId="165" fontId="50" fillId="0" borderId="0" xfId="1" applyNumberFormat="1" applyFont="1" applyAlignment="1">
      <alignment horizontal="left"/>
    </xf>
    <xf numFmtId="165" fontId="8" fillId="0" borderId="0" xfId="1" applyNumberFormat="1" applyFont="1" applyFill="1" applyBorder="1" applyAlignment="1" applyProtection="1">
      <alignment vertical="center" wrapText="1"/>
      <protection locked="0"/>
    </xf>
    <xf numFmtId="165" fontId="50" fillId="0" borderId="0" xfId="1" applyNumberFormat="1" applyFont="1" applyFill="1" applyAlignment="1">
      <alignment horizontal="left"/>
    </xf>
    <xf numFmtId="0" fontId="50" fillId="0" borderId="0" xfId="0" applyFont="1" applyAlignment="1">
      <alignment horizontal="left"/>
    </xf>
    <xf numFmtId="3" fontId="52" fillId="0" borderId="0" xfId="0" applyNumberFormat="1" applyFont="1" applyAlignment="1" applyProtection="1">
      <alignment horizontal="right" vertical="center"/>
      <protection locked="0"/>
    </xf>
    <xf numFmtId="0" fontId="52" fillId="0" borderId="0" xfId="0" applyFont="1" applyAlignment="1">
      <alignment horizontal="center" vertical="center"/>
    </xf>
    <xf numFmtId="0" fontId="5" fillId="0" borderId="0" xfId="0" applyFont="1"/>
    <xf numFmtId="0" fontId="41" fillId="3" borderId="5" xfId="0" applyFont="1" applyFill="1" applyBorder="1" applyAlignment="1">
      <alignment vertical="center" wrapText="1"/>
    </xf>
    <xf numFmtId="0" fontId="41" fillId="3" borderId="8" xfId="0" applyFont="1" applyFill="1" applyBorder="1" applyAlignment="1">
      <alignment vertical="center" wrapText="1"/>
    </xf>
    <xf numFmtId="0" fontId="43" fillId="0" borderId="0" xfId="0" applyFont="1" applyAlignment="1" applyProtection="1">
      <alignment horizontal="center" vertical="center" wrapText="1"/>
      <protection locked="0"/>
    </xf>
    <xf numFmtId="0" fontId="8" fillId="0" borderId="0" xfId="0" applyFont="1" applyAlignment="1" applyProtection="1">
      <alignment horizontal="left" vertical="top" wrapText="1"/>
      <protection locked="0"/>
    </xf>
    <xf numFmtId="0" fontId="61" fillId="0" borderId="0" xfId="3" applyFont="1" applyAlignment="1" applyProtection="1">
      <alignment horizontal="left" vertical="center"/>
    </xf>
    <xf numFmtId="0" fontId="36" fillId="0" borderId="0" xfId="0" applyFont="1" applyAlignment="1" applyProtection="1">
      <alignment horizontal="right" vertical="center"/>
      <protection locked="0"/>
    </xf>
    <xf numFmtId="0" fontId="36" fillId="0" borderId="0" xfId="0" applyFont="1" applyAlignment="1">
      <alignment horizontal="right" vertical="center"/>
    </xf>
    <xf numFmtId="0" fontId="36" fillId="0" borderId="0" xfId="0" applyFont="1" applyAlignment="1" applyProtection="1">
      <alignment horizontal="left" vertical="center"/>
      <protection locked="0"/>
    </xf>
    <xf numFmtId="167" fontId="36" fillId="0" borderId="0" xfId="0" applyNumberFormat="1" applyFont="1" applyAlignment="1" applyProtection="1">
      <alignment horizontal="right" vertical="center" wrapText="1"/>
      <protection locked="0"/>
    </xf>
    <xf numFmtId="167" fontId="36" fillId="0" borderId="0" xfId="0" applyNumberFormat="1" applyFont="1" applyAlignment="1">
      <alignment horizontal="right" vertical="center"/>
    </xf>
    <xf numFmtId="0" fontId="36" fillId="0" borderId="0" xfId="0" applyFont="1" applyAlignment="1" applyProtection="1">
      <alignment horizontal="right"/>
      <protection locked="0"/>
    </xf>
    <xf numFmtId="0" fontId="44" fillId="0" borderId="0" xfId="0" applyFont="1" applyAlignment="1" applyProtection="1">
      <alignment vertical="center"/>
      <protection locked="0"/>
    </xf>
    <xf numFmtId="0" fontId="34" fillId="0" borderId="0" xfId="0" applyFont="1" applyAlignment="1" applyProtection="1">
      <alignment vertical="center"/>
      <protection locked="0"/>
    </xf>
    <xf numFmtId="0" fontId="34" fillId="0" borderId="0" xfId="0" applyFont="1" applyAlignment="1">
      <alignment horizontal="center" vertical="center"/>
    </xf>
    <xf numFmtId="0" fontId="38" fillId="0" borderId="0" xfId="0" applyFont="1"/>
    <xf numFmtId="1" fontId="38" fillId="0" borderId="0" xfId="1" applyNumberFormat="1" applyFont="1" applyBorder="1" applyAlignment="1" applyProtection="1">
      <alignment wrapText="1"/>
      <protection locked="0"/>
    </xf>
    <xf numFmtId="3" fontId="34" fillId="0" borderId="0" xfId="0" applyNumberFormat="1" applyFont="1" applyAlignment="1" applyProtection="1">
      <alignment horizontal="right" vertical="center"/>
      <protection locked="0"/>
    </xf>
    <xf numFmtId="0" fontId="38" fillId="0" borderId="0" xfId="0" applyFont="1" applyAlignment="1" applyProtection="1">
      <alignment horizontal="left" wrapText="1" indent="1"/>
      <protection locked="0"/>
    </xf>
    <xf numFmtId="0" fontId="38" fillId="0" borderId="0" xfId="0" applyFont="1" applyAlignment="1" applyProtection="1">
      <alignment wrapText="1"/>
      <protection locked="0"/>
    </xf>
    <xf numFmtId="0" fontId="51" fillId="0" borderId="0" xfId="0" applyFont="1"/>
    <xf numFmtId="165" fontId="51" fillId="0" borderId="0" xfId="1" applyNumberFormat="1" applyFont="1" applyAlignment="1">
      <alignment horizontal="left"/>
    </xf>
    <xf numFmtId="1" fontId="38" fillId="6" borderId="0" xfId="1" applyNumberFormat="1" applyFont="1" applyFill="1" applyBorder="1" applyAlignment="1" applyProtection="1">
      <alignment wrapText="1"/>
      <protection locked="0"/>
    </xf>
    <xf numFmtId="0" fontId="36" fillId="6" borderId="0" xfId="0" applyFont="1" applyFill="1" applyAlignment="1">
      <alignment horizontal="left" vertical="center"/>
    </xf>
    <xf numFmtId="0" fontId="38" fillId="6" borderId="0" xfId="0" applyFont="1" applyFill="1" applyAlignment="1">
      <alignment horizontal="left" vertical="center"/>
    </xf>
    <xf numFmtId="0" fontId="43" fillId="0" borderId="0" xfId="0" applyFont="1" applyAlignment="1">
      <alignment horizontal="left" vertical="center"/>
    </xf>
    <xf numFmtId="0" fontId="44" fillId="6" borderId="0" xfId="0" applyFont="1" applyFill="1" applyAlignment="1">
      <alignment horizontal="left" vertical="center"/>
    </xf>
    <xf numFmtId="0" fontId="44" fillId="0" borderId="0" xfId="0" applyFont="1" applyAlignment="1">
      <alignment horizontal="left" vertical="center"/>
    </xf>
    <xf numFmtId="0" fontId="44" fillId="6" borderId="0" xfId="0" applyFont="1" applyFill="1" applyAlignment="1">
      <alignment vertical="center"/>
    </xf>
    <xf numFmtId="0" fontId="44" fillId="0" borderId="0" xfId="0" applyFont="1" applyAlignment="1">
      <alignment vertical="center"/>
    </xf>
    <xf numFmtId="0" fontId="36" fillId="6" borderId="0" xfId="0" applyFont="1" applyFill="1" applyAlignment="1">
      <alignment horizontal="left" vertical="center" wrapText="1" indent="1"/>
    </xf>
    <xf numFmtId="3" fontId="36" fillId="6" borderId="0" xfId="0" applyNumberFormat="1" applyFont="1" applyFill="1" applyAlignment="1">
      <alignment horizontal="right" vertical="center"/>
    </xf>
    <xf numFmtId="0" fontId="38" fillId="6" borderId="0" xfId="0" applyFont="1" applyFill="1" applyAlignment="1">
      <alignment horizontal="left" vertical="center" wrapText="1"/>
    </xf>
    <xf numFmtId="0" fontId="38" fillId="6" borderId="0" xfId="0" applyFont="1" applyFill="1" applyAlignment="1">
      <alignment vertical="center" wrapText="1"/>
    </xf>
    <xf numFmtId="165" fontId="38" fillId="6" borderId="0" xfId="1" applyNumberFormat="1" applyFont="1" applyFill="1" applyBorder="1" applyAlignment="1" applyProtection="1">
      <alignment horizontal="right" vertical="center" wrapText="1"/>
    </xf>
    <xf numFmtId="165" fontId="38" fillId="6" borderId="0" xfId="1" applyNumberFormat="1" applyFont="1" applyFill="1" applyBorder="1" applyAlignment="1" applyProtection="1">
      <alignment vertical="center" wrapText="1"/>
    </xf>
    <xf numFmtId="165" fontId="41" fillId="3" borderId="0" xfId="1" applyNumberFormat="1" applyFont="1" applyFill="1" applyBorder="1" applyAlignment="1" applyProtection="1">
      <alignment horizontal="center" vertical="center"/>
    </xf>
    <xf numFmtId="0" fontId="42" fillId="0" borderId="0" xfId="0" applyFont="1" applyAlignment="1">
      <alignment vertical="center"/>
    </xf>
    <xf numFmtId="0" fontId="41" fillId="6" borderId="0" xfId="0" applyFont="1" applyFill="1" applyAlignment="1">
      <alignment horizontal="left" vertical="center" wrapText="1"/>
    </xf>
    <xf numFmtId="165" fontId="41" fillId="6" borderId="0" xfId="1" applyNumberFormat="1" applyFont="1" applyFill="1" applyBorder="1" applyAlignment="1" applyProtection="1">
      <alignment horizontal="left" vertical="center"/>
    </xf>
    <xf numFmtId="0" fontId="41" fillId="6" borderId="0" xfId="0" applyFont="1" applyFill="1" applyAlignment="1">
      <alignment horizontal="left" vertical="center"/>
    </xf>
    <xf numFmtId="0" fontId="41" fillId="6" borderId="0" xfId="0" applyFont="1" applyFill="1" applyAlignment="1" applyProtection="1">
      <alignment horizontal="center" vertical="center"/>
      <protection locked="0"/>
    </xf>
    <xf numFmtId="0" fontId="41" fillId="6" borderId="0" xfId="1" applyNumberFormat="1" applyFont="1" applyFill="1" applyBorder="1" applyAlignment="1" applyProtection="1">
      <alignment horizontal="center" vertical="center"/>
    </xf>
    <xf numFmtId="165" fontId="41" fillId="6" borderId="0" xfId="1" applyNumberFormat="1" applyFont="1" applyFill="1" applyBorder="1" applyAlignment="1" applyProtection="1">
      <alignment horizontal="center" vertical="center"/>
    </xf>
    <xf numFmtId="0" fontId="64" fillId="6" borderId="30" xfId="0" applyFont="1" applyFill="1" applyBorder="1" applyAlignment="1">
      <alignment vertical="center"/>
    </xf>
    <xf numFmtId="0" fontId="64" fillId="6" borderId="30" xfId="0" applyFont="1" applyFill="1" applyBorder="1" applyAlignment="1" applyProtection="1">
      <alignment vertical="center"/>
      <protection locked="0"/>
    </xf>
    <xf numFmtId="165" fontId="64" fillId="6" borderId="30" xfId="1" applyNumberFormat="1" applyFont="1" applyFill="1" applyBorder="1" applyAlignment="1" applyProtection="1">
      <alignment vertical="center"/>
    </xf>
    <xf numFmtId="165" fontId="36" fillId="6" borderId="0" xfId="1" applyNumberFormat="1" applyFont="1" applyFill="1" applyBorder="1" applyAlignment="1" applyProtection="1">
      <alignment horizontal="right" vertical="center"/>
      <protection locked="0"/>
    </xf>
    <xf numFmtId="0" fontId="64" fillId="6" borderId="32" xfId="0" applyFont="1" applyFill="1" applyBorder="1" applyAlignment="1">
      <alignment vertical="center"/>
    </xf>
    <xf numFmtId="0" fontId="64" fillId="6" borderId="32" xfId="0" applyFont="1" applyFill="1" applyBorder="1" applyAlignment="1" applyProtection="1">
      <alignment vertical="center"/>
      <protection locked="0"/>
    </xf>
    <xf numFmtId="165" fontId="64" fillId="6" borderId="32" xfId="1" applyNumberFormat="1" applyFont="1" applyFill="1" applyBorder="1" applyAlignment="1" applyProtection="1">
      <alignment vertical="center"/>
    </xf>
    <xf numFmtId="0" fontId="38" fillId="6" borderId="31" xfId="0" applyFont="1" applyFill="1" applyBorder="1" applyAlignment="1">
      <alignment vertical="center" wrapText="1"/>
    </xf>
    <xf numFmtId="0" fontId="64" fillId="6" borderId="33" xfId="0" applyFont="1" applyFill="1" applyBorder="1" applyAlignment="1">
      <alignment vertical="center"/>
    </xf>
    <xf numFmtId="0" fontId="64" fillId="6" borderId="33" xfId="0" applyFont="1" applyFill="1" applyBorder="1" applyAlignment="1" applyProtection="1">
      <alignment vertical="center"/>
      <protection locked="0"/>
    </xf>
    <xf numFmtId="165" fontId="64" fillId="6" borderId="33" xfId="1" applyNumberFormat="1" applyFont="1" applyFill="1" applyBorder="1" applyAlignment="1" applyProtection="1">
      <alignment vertical="center"/>
    </xf>
    <xf numFmtId="165" fontId="38" fillId="6" borderId="31" xfId="1" applyNumberFormat="1" applyFont="1" applyFill="1" applyBorder="1" applyAlignment="1" applyProtection="1">
      <alignment vertical="center" wrapText="1"/>
    </xf>
    <xf numFmtId="0" fontId="44" fillId="6" borderId="0" xfId="0" applyFont="1" applyFill="1" applyAlignment="1">
      <alignment horizontal="left" vertical="center" wrapText="1"/>
    </xf>
    <xf numFmtId="0" fontId="42" fillId="0" borderId="0" xfId="0" applyFont="1" applyAlignment="1" applyProtection="1">
      <alignment vertical="center"/>
      <protection locked="0"/>
    </xf>
    <xf numFmtId="0" fontId="44" fillId="6" borderId="0" xfId="0" applyFont="1" applyFill="1" applyAlignment="1" applyProtection="1">
      <alignment horizontal="center" vertical="center"/>
      <protection locked="0"/>
    </xf>
    <xf numFmtId="0" fontId="44" fillId="6" borderId="0" xfId="0" applyFont="1" applyFill="1" applyAlignment="1">
      <alignment horizontal="center" vertical="center"/>
    </xf>
    <xf numFmtId="165" fontId="44" fillId="6" borderId="0" xfId="1" applyNumberFormat="1" applyFont="1" applyFill="1" applyBorder="1" applyAlignment="1" applyProtection="1">
      <alignment horizontal="center" vertical="center"/>
    </xf>
    <xf numFmtId="0" fontId="36" fillId="6" borderId="0" xfId="0" applyFont="1" applyFill="1" applyAlignment="1" applyProtection="1">
      <alignment horizontal="right" vertical="center"/>
      <protection locked="0"/>
    </xf>
    <xf numFmtId="0" fontId="36" fillId="6" borderId="0" xfId="0" applyFont="1" applyFill="1" applyAlignment="1">
      <alignment horizontal="right" vertical="center"/>
    </xf>
    <xf numFmtId="0" fontId="41" fillId="0" borderId="0" xfId="0" applyFont="1" applyAlignment="1" applyProtection="1">
      <alignment vertical="center"/>
      <protection locked="0"/>
    </xf>
    <xf numFmtId="0" fontId="36" fillId="6" borderId="0" xfId="0" applyFont="1" applyFill="1" applyAlignment="1">
      <alignment horizontal="left" vertical="center" wrapText="1"/>
    </xf>
    <xf numFmtId="9" fontId="36" fillId="6" borderId="0" xfId="0" applyNumberFormat="1" applyFont="1" applyFill="1" applyAlignment="1">
      <alignment horizontal="right" vertical="center"/>
    </xf>
    <xf numFmtId="165" fontId="36" fillId="6" borderId="0" xfId="1" applyNumberFormat="1" applyFont="1" applyFill="1" applyBorder="1" applyAlignment="1" applyProtection="1">
      <alignment horizontal="right" vertical="center" wrapText="1"/>
      <protection locked="0"/>
    </xf>
    <xf numFmtId="165" fontId="36" fillId="6" borderId="0" xfId="1" applyNumberFormat="1" applyFont="1" applyFill="1" applyBorder="1" applyAlignment="1">
      <alignment horizontal="right" vertical="center" wrapText="1"/>
    </xf>
    <xf numFmtId="165" fontId="36" fillId="6" borderId="0" xfId="1" applyNumberFormat="1" applyFont="1" applyFill="1" applyBorder="1" applyAlignment="1" applyProtection="1">
      <alignment horizontal="right" vertical="center"/>
    </xf>
    <xf numFmtId="165" fontId="36" fillId="6" borderId="0" xfId="1" applyNumberFormat="1" applyFont="1" applyFill="1" applyBorder="1" applyAlignment="1" applyProtection="1">
      <alignment horizontal="right" vertical="center" wrapText="1"/>
    </xf>
    <xf numFmtId="0" fontId="36" fillId="6" borderId="0" xfId="0" applyFont="1" applyFill="1" applyAlignment="1" applyProtection="1">
      <alignment horizontal="right" vertical="center" wrapText="1"/>
      <protection locked="0"/>
    </xf>
    <xf numFmtId="0" fontId="36" fillId="6" borderId="0" xfId="0" applyFont="1" applyFill="1" applyAlignment="1">
      <alignment horizontal="right" vertical="center" wrapText="1"/>
    </xf>
    <xf numFmtId="0" fontId="36" fillId="6" borderId="31" xfId="0" applyFont="1" applyFill="1" applyBorder="1" applyAlignment="1">
      <alignment horizontal="left" vertical="center" wrapText="1" indent="1"/>
    </xf>
    <xf numFmtId="0" fontId="36" fillId="6" borderId="31" xfId="0" applyFont="1" applyFill="1" applyBorder="1" applyAlignment="1">
      <alignment horizontal="left" vertical="center"/>
    </xf>
    <xf numFmtId="0" fontId="36" fillId="6" borderId="31" xfId="0" applyFont="1" applyFill="1" applyBorder="1" applyAlignment="1">
      <alignment horizontal="left" vertical="center" wrapText="1"/>
    </xf>
    <xf numFmtId="0" fontId="36" fillId="6" borderId="31" xfId="0" applyFont="1" applyFill="1" applyBorder="1" applyAlignment="1">
      <alignment horizontal="right" vertical="center"/>
    </xf>
    <xf numFmtId="165" fontId="36" fillId="6" borderId="31" xfId="1" applyNumberFormat="1" applyFont="1" applyFill="1" applyBorder="1" applyAlignment="1">
      <alignment horizontal="right" vertical="center" wrapText="1"/>
    </xf>
    <xf numFmtId="165" fontId="36" fillId="6" borderId="31" xfId="1" applyNumberFormat="1" applyFont="1" applyFill="1" applyBorder="1" applyAlignment="1" applyProtection="1">
      <alignment horizontal="right" vertical="center"/>
    </xf>
    <xf numFmtId="165" fontId="36" fillId="6" borderId="31" xfId="1" applyNumberFormat="1" applyFont="1" applyFill="1" applyBorder="1" applyAlignment="1" applyProtection="1">
      <alignment horizontal="right" vertical="center" wrapText="1"/>
    </xf>
    <xf numFmtId="0" fontId="38" fillId="6" borderId="34" xfId="0" applyFont="1" applyFill="1" applyBorder="1" applyAlignment="1">
      <alignment vertical="center" wrapText="1"/>
    </xf>
    <xf numFmtId="0" fontId="38" fillId="6" borderId="34" xfId="0" applyFont="1" applyFill="1" applyBorder="1" applyAlignment="1" applyProtection="1">
      <alignment vertical="center" wrapText="1"/>
      <protection locked="0"/>
    </xf>
    <xf numFmtId="167" fontId="36" fillId="6" borderId="0" xfId="0" applyNumberFormat="1" applyFont="1" applyFill="1" applyAlignment="1">
      <alignment horizontal="right" vertical="center"/>
    </xf>
    <xf numFmtId="0" fontId="64" fillId="6" borderId="30" xfId="0" applyFont="1" applyFill="1" applyBorder="1" applyAlignment="1">
      <alignment horizontal="left" vertical="center"/>
    </xf>
    <xf numFmtId="0" fontId="64" fillId="6" borderId="30" xfId="0" applyFont="1" applyFill="1" applyBorder="1" applyAlignment="1">
      <alignment horizontal="left" vertical="center" wrapText="1"/>
    </xf>
    <xf numFmtId="0" fontId="64" fillId="0" borderId="0" xfId="0" applyFont="1" applyAlignment="1" applyProtection="1">
      <alignment vertical="center"/>
      <protection locked="0"/>
    </xf>
    <xf numFmtId="0" fontId="64" fillId="6" borderId="32" xfId="0" applyFont="1" applyFill="1" applyBorder="1" applyAlignment="1">
      <alignment horizontal="left" vertical="center"/>
    </xf>
    <xf numFmtId="0" fontId="64" fillId="6" borderId="32" xfId="0" applyFont="1" applyFill="1" applyBorder="1" applyAlignment="1">
      <alignment horizontal="left" vertical="center" wrapText="1"/>
    </xf>
    <xf numFmtId="0" fontId="64" fillId="6" borderId="32" xfId="0" applyFont="1" applyFill="1" applyBorder="1" applyAlignment="1" applyProtection="1">
      <alignment horizontal="right" vertical="center"/>
      <protection locked="0"/>
    </xf>
    <xf numFmtId="0" fontId="64" fillId="6" borderId="32" xfId="0" applyFont="1" applyFill="1" applyBorder="1" applyAlignment="1">
      <alignment horizontal="right" vertical="center"/>
    </xf>
    <xf numFmtId="0" fontId="64" fillId="6" borderId="32" xfId="0" applyFont="1" applyFill="1" applyBorder="1" applyAlignment="1" applyProtection="1">
      <alignment horizontal="left" vertical="center" wrapText="1"/>
      <protection locked="0"/>
    </xf>
    <xf numFmtId="0" fontId="65" fillId="0" borderId="0" xfId="0" applyFont="1" applyAlignment="1" applyProtection="1">
      <alignment vertical="center"/>
      <protection locked="0"/>
    </xf>
    <xf numFmtId="49" fontId="44" fillId="6" borderId="0" xfId="1" applyNumberFormat="1" applyFont="1" applyFill="1" applyBorder="1" applyAlignment="1" applyProtection="1">
      <alignment horizontal="center" vertical="center"/>
    </xf>
    <xf numFmtId="0" fontId="38" fillId="6" borderId="0" xfId="0" applyFont="1" applyFill="1" applyAlignment="1">
      <alignment vertical="center"/>
    </xf>
    <xf numFmtId="0" fontId="38" fillId="6" borderId="0" xfId="0" applyFont="1" applyFill="1" applyAlignment="1">
      <alignment horizontal="right" vertical="center"/>
    </xf>
    <xf numFmtId="0" fontId="36" fillId="6" borderId="0" xfId="0" applyFont="1" applyFill="1" applyAlignment="1">
      <alignment horizontal="left" vertical="center" indent="1"/>
    </xf>
    <xf numFmtId="167" fontId="38" fillId="6" borderId="0" xfId="0" applyNumberFormat="1" applyFont="1" applyFill="1" applyAlignment="1">
      <alignment horizontal="right" vertical="center" wrapText="1"/>
    </xf>
    <xf numFmtId="167" fontId="38" fillId="6" borderId="0" xfId="1" applyNumberFormat="1" applyFont="1" applyFill="1" applyBorder="1" applyAlignment="1" applyProtection="1">
      <alignment horizontal="right" vertical="center"/>
    </xf>
    <xf numFmtId="167" fontId="38" fillId="6" borderId="0" xfId="1" applyNumberFormat="1" applyFont="1" applyFill="1" applyBorder="1" applyAlignment="1" applyProtection="1">
      <alignment horizontal="right" vertical="center" wrapText="1"/>
    </xf>
    <xf numFmtId="167" fontId="38" fillId="6" borderId="0" xfId="0" applyNumberFormat="1" applyFont="1" applyFill="1" applyAlignment="1">
      <alignment horizontal="right" vertical="center"/>
    </xf>
    <xf numFmtId="167" fontId="36" fillId="6" borderId="0" xfId="0" applyNumberFormat="1" applyFont="1" applyFill="1" applyAlignment="1">
      <alignment horizontal="right" vertical="center" wrapText="1"/>
    </xf>
    <xf numFmtId="0" fontId="65" fillId="6" borderId="32" xfId="0" applyFont="1" applyFill="1" applyBorder="1" applyAlignment="1">
      <alignment horizontal="left" vertical="center"/>
    </xf>
    <xf numFmtId="0" fontId="65" fillId="6" borderId="32" xfId="0" applyFont="1" applyFill="1" applyBorder="1" applyAlignment="1">
      <alignment horizontal="left" vertical="center" wrapText="1"/>
    </xf>
    <xf numFmtId="0" fontId="65" fillId="6" borderId="32" xfId="0" applyFont="1" applyFill="1" applyBorder="1" applyAlignment="1" applyProtection="1">
      <alignment horizontal="right" vertical="center"/>
      <protection locked="0"/>
    </xf>
    <xf numFmtId="0" fontId="65" fillId="6" borderId="32" xfId="0" applyFont="1" applyFill="1" applyBorder="1" applyAlignment="1">
      <alignment horizontal="right" vertical="center"/>
    </xf>
    <xf numFmtId="165" fontId="44" fillId="6" borderId="0" xfId="1" applyNumberFormat="1" applyFont="1" applyFill="1" applyBorder="1" applyAlignment="1" applyProtection="1">
      <alignment horizontal="center" vertical="center"/>
      <protection locked="0"/>
    </xf>
    <xf numFmtId="0" fontId="36" fillId="6" borderId="0" xfId="0" applyFont="1" applyFill="1" applyAlignment="1" applyProtection="1">
      <alignment horizontal="right"/>
      <protection locked="0"/>
    </xf>
    <xf numFmtId="165" fontId="41" fillId="3" borderId="0" xfId="1" applyNumberFormat="1" applyFont="1" applyFill="1" applyBorder="1" applyAlignment="1" applyProtection="1">
      <alignment horizontal="center" vertical="center"/>
      <protection locked="0"/>
    </xf>
    <xf numFmtId="0" fontId="36" fillId="6" borderId="31" xfId="0" applyFont="1" applyFill="1" applyBorder="1" applyAlignment="1">
      <alignment horizontal="left" vertical="center" indent="1"/>
    </xf>
    <xf numFmtId="0" fontId="41" fillId="3" borderId="6" xfId="0" applyFont="1" applyFill="1" applyBorder="1" applyAlignment="1" applyProtection="1">
      <alignment horizontal="center" vertical="center"/>
      <protection locked="0"/>
    </xf>
    <xf numFmtId="165" fontId="41" fillId="6" borderId="0" xfId="1" applyNumberFormat="1" applyFont="1" applyFill="1" applyBorder="1" applyAlignment="1" applyProtection="1">
      <alignment horizontal="center" vertical="center" wrapText="1"/>
    </xf>
    <xf numFmtId="0" fontId="8" fillId="6" borderId="5" xfId="0" applyFont="1" applyFill="1" applyBorder="1" applyAlignment="1">
      <alignment horizontal="left" vertical="center" indent="1"/>
    </xf>
    <xf numFmtId="0" fontId="8" fillId="6" borderId="0" xfId="0" applyFont="1" applyFill="1" applyAlignment="1">
      <alignment horizontal="left" vertical="center"/>
    </xf>
    <xf numFmtId="0" fontId="8" fillId="6" borderId="0" xfId="0" applyFont="1" applyFill="1" applyAlignment="1">
      <alignment horizontal="right" vertical="center"/>
    </xf>
    <xf numFmtId="0" fontId="41" fillId="6" borderId="5" xfId="0" applyFont="1" applyFill="1" applyBorder="1" applyAlignment="1">
      <alignment vertical="center" wrapText="1"/>
    </xf>
    <xf numFmtId="0" fontId="8" fillId="6" borderId="0" xfId="0" applyFont="1" applyFill="1" applyAlignment="1">
      <alignment horizontal="left" vertical="center" indent="1"/>
    </xf>
    <xf numFmtId="0" fontId="8" fillId="6" borderId="31" xfId="0" applyFont="1" applyFill="1" applyBorder="1" applyAlignment="1">
      <alignment horizontal="left" vertical="center" indent="1"/>
    </xf>
    <xf numFmtId="0" fontId="8" fillId="6" borderId="31" xfId="0" applyFont="1" applyFill="1" applyBorder="1" applyAlignment="1">
      <alignment horizontal="left" vertical="center"/>
    </xf>
    <xf numFmtId="0" fontId="41" fillId="6" borderId="5" xfId="0" applyFont="1" applyFill="1" applyBorder="1" applyAlignment="1">
      <alignment horizontal="left" vertical="center" wrapText="1"/>
    </xf>
    <xf numFmtId="0" fontId="8" fillId="6" borderId="0" xfId="0" applyFont="1" applyFill="1" applyAlignment="1">
      <alignment horizontal="center" vertical="center"/>
    </xf>
    <xf numFmtId="1" fontId="8" fillId="6" borderId="0" xfId="2" applyNumberFormat="1" applyFont="1" applyFill="1" applyBorder="1" applyAlignment="1" applyProtection="1">
      <alignment horizontal="center" vertical="center"/>
      <protection locked="0"/>
    </xf>
    <xf numFmtId="1" fontId="8" fillId="6" borderId="0" xfId="2" applyNumberFormat="1" applyFont="1" applyFill="1" applyBorder="1" applyAlignment="1" applyProtection="1">
      <alignment horizontal="center" vertical="center"/>
    </xf>
    <xf numFmtId="9" fontId="8" fillId="6" borderId="0" xfId="2" applyFont="1" applyFill="1" applyBorder="1" applyAlignment="1" applyProtection="1">
      <alignment horizontal="center" vertical="center"/>
    </xf>
    <xf numFmtId="0" fontId="8" fillId="6" borderId="34" xfId="0" applyFont="1" applyFill="1" applyBorder="1" applyAlignment="1">
      <alignment horizontal="left" vertical="center"/>
    </xf>
    <xf numFmtId="1" fontId="8" fillId="6" borderId="34" xfId="0" applyNumberFormat="1" applyFont="1" applyFill="1" applyBorder="1" applyAlignment="1">
      <alignment horizontal="center" vertical="center"/>
    </xf>
    <xf numFmtId="1" fontId="8" fillId="6" borderId="34" xfId="0" applyNumberFormat="1" applyFont="1" applyFill="1" applyBorder="1" applyAlignment="1">
      <alignment horizontal="right" vertical="center"/>
    </xf>
    <xf numFmtId="0" fontId="8" fillId="6" borderId="34" xfId="0" applyFont="1" applyFill="1" applyBorder="1" applyAlignment="1">
      <alignment horizontal="right" vertical="center"/>
    </xf>
    <xf numFmtId="165" fontId="41" fillId="3" borderId="6" xfId="1" applyNumberFormat="1" applyFont="1" applyFill="1" applyBorder="1" applyAlignment="1" applyProtection="1">
      <alignment horizontal="center" vertical="center"/>
      <protection locked="0"/>
    </xf>
    <xf numFmtId="165" fontId="41" fillId="3" borderId="6" xfId="1" applyNumberFormat="1" applyFont="1" applyFill="1" applyBorder="1" applyAlignment="1" applyProtection="1">
      <alignment horizontal="center" vertical="center"/>
    </xf>
    <xf numFmtId="0" fontId="41" fillId="6" borderId="0" xfId="0" applyFont="1" applyFill="1" applyAlignment="1">
      <alignment horizontal="center" vertical="center"/>
    </xf>
    <xf numFmtId="0" fontId="8" fillId="6" borderId="34" xfId="0" applyFont="1" applyFill="1" applyBorder="1" applyAlignment="1">
      <alignment horizontal="left" vertical="center" indent="1"/>
    </xf>
    <xf numFmtId="0" fontId="8" fillId="6" borderId="34" xfId="0" applyFont="1" applyFill="1" applyBorder="1" applyAlignment="1">
      <alignment horizontal="center" vertical="center"/>
    </xf>
    <xf numFmtId="0" fontId="7" fillId="6" borderId="0" xfId="3" applyFont="1" applyFill="1" applyBorder="1" applyAlignment="1" applyProtection="1">
      <alignment horizontal="left" vertical="center"/>
    </xf>
    <xf numFmtId="0" fontId="7" fillId="6" borderId="0" xfId="3" applyFont="1" applyFill="1" applyBorder="1" applyAlignment="1" applyProtection="1">
      <alignment horizontal="left" vertical="center" wrapText="1"/>
    </xf>
    <xf numFmtId="0" fontId="7" fillId="6" borderId="0" xfId="1" applyNumberFormat="1" applyFont="1" applyFill="1" applyBorder="1" applyAlignment="1" applyProtection="1">
      <alignment horizontal="center" vertical="center"/>
      <protection locked="0"/>
    </xf>
    <xf numFmtId="0" fontId="7" fillId="6" borderId="0" xfId="1" applyNumberFormat="1" applyFont="1" applyFill="1" applyBorder="1" applyAlignment="1" applyProtection="1">
      <alignment horizontal="center" vertical="center"/>
    </xf>
    <xf numFmtId="0" fontId="8" fillId="6" borderId="0" xfId="1" applyNumberFormat="1" applyFont="1" applyFill="1" applyBorder="1" applyAlignment="1" applyProtection="1">
      <alignment horizontal="center" vertical="center"/>
      <protection locked="0"/>
    </xf>
    <xf numFmtId="0" fontId="8" fillId="6" borderId="0" xfId="1" applyNumberFormat="1" applyFont="1" applyFill="1" applyBorder="1" applyAlignment="1" applyProtection="1">
      <alignment horizontal="center" vertical="center"/>
    </xf>
    <xf numFmtId="0" fontId="8" fillId="6" borderId="0" xfId="3" applyFont="1" applyFill="1" applyBorder="1" applyAlignment="1" applyProtection="1">
      <alignment horizontal="left" vertical="center" wrapText="1"/>
    </xf>
    <xf numFmtId="0" fontId="64" fillId="6" borderId="32" xfId="1" applyNumberFormat="1" applyFont="1" applyFill="1" applyBorder="1" applyAlignment="1" applyProtection="1">
      <alignment horizontal="center" vertical="center"/>
      <protection locked="0"/>
    </xf>
    <xf numFmtId="0" fontId="64" fillId="6" borderId="32" xfId="1" applyNumberFormat="1" applyFont="1" applyFill="1" applyBorder="1" applyAlignment="1" applyProtection="1">
      <alignment horizontal="center" vertical="center"/>
    </xf>
    <xf numFmtId="0" fontId="8" fillId="6" borderId="31" xfId="0" applyFont="1" applyFill="1" applyBorder="1" applyAlignment="1">
      <alignment horizontal="center" vertical="center"/>
    </xf>
    <xf numFmtId="0" fontId="8" fillId="6" borderId="31" xfId="1" applyNumberFormat="1" applyFont="1" applyFill="1" applyBorder="1" applyAlignment="1" applyProtection="1">
      <alignment horizontal="center" vertical="center"/>
    </xf>
    <xf numFmtId="0" fontId="64" fillId="6" borderId="33" xfId="0" applyFont="1" applyFill="1" applyBorder="1" applyAlignment="1">
      <alignment horizontal="left" vertical="center"/>
    </xf>
    <xf numFmtId="0" fontId="64" fillId="6" borderId="33" xfId="0" applyFont="1" applyFill="1" applyBorder="1" applyAlignment="1">
      <alignment horizontal="left" vertical="center" wrapText="1"/>
    </xf>
    <xf numFmtId="0" fontId="64" fillId="6" borderId="33" xfId="0" applyFont="1" applyFill="1" applyBorder="1" applyAlignment="1">
      <alignment horizontal="center" vertical="center"/>
    </xf>
    <xf numFmtId="0" fontId="64" fillId="6" borderId="33" xfId="1" applyNumberFormat="1" applyFont="1" applyFill="1" applyBorder="1" applyAlignment="1" applyProtection="1">
      <alignment horizontal="center" vertical="center"/>
      <protection locked="0"/>
    </xf>
    <xf numFmtId="0" fontId="64" fillId="6" borderId="33" xfId="1" applyNumberFormat="1" applyFont="1" applyFill="1" applyBorder="1" applyAlignment="1" applyProtection="1">
      <alignment horizontal="center" vertical="center"/>
    </xf>
    <xf numFmtId="0" fontId="64" fillId="0" borderId="0" xfId="0" applyFont="1" applyAlignment="1" applyProtection="1">
      <alignment horizontal="center" vertical="center" wrapText="1"/>
      <protection locked="0"/>
    </xf>
    <xf numFmtId="0" fontId="64" fillId="6" borderId="32" xfId="0" applyFont="1" applyFill="1" applyBorder="1" applyAlignment="1">
      <alignment horizontal="center" vertical="center" wrapText="1"/>
    </xf>
    <xf numFmtId="9" fontId="8" fillId="0" borderId="0" xfId="2" applyFont="1" applyFill="1" applyBorder="1" applyAlignment="1" applyProtection="1">
      <alignment horizontal="left" vertical="center"/>
      <protection locked="0"/>
    </xf>
    <xf numFmtId="168" fontId="8" fillId="0" borderId="0" xfId="0" applyNumberFormat="1" applyFont="1" applyAlignment="1" applyProtection="1">
      <alignment horizontal="center" vertical="center"/>
      <protection locked="0"/>
    </xf>
    <xf numFmtId="168" fontId="8" fillId="0" borderId="0" xfId="0" applyNumberFormat="1" applyFont="1" applyAlignment="1">
      <alignment horizontal="center" vertical="center"/>
    </xf>
    <xf numFmtId="0" fontId="20" fillId="0" borderId="0" xfId="0" applyFont="1" applyAlignment="1" applyProtection="1">
      <alignment horizontal="left" vertical="center"/>
      <protection locked="0"/>
    </xf>
    <xf numFmtId="0" fontId="44" fillId="6" borderId="0" xfId="0" applyFont="1" applyFill="1" applyAlignment="1">
      <alignment horizontal="center" vertical="center" wrapText="1"/>
    </xf>
    <xf numFmtId="0" fontId="44" fillId="6" borderId="0" xfId="0" applyFont="1" applyFill="1" applyAlignment="1" applyProtection="1">
      <alignment horizontal="center" vertical="center" wrapText="1"/>
      <protection locked="0"/>
    </xf>
    <xf numFmtId="0" fontId="42" fillId="0" borderId="0" xfId="0" applyFont="1" applyAlignment="1" applyProtection="1">
      <alignment horizontal="center" vertical="center" wrapText="1"/>
      <protection locked="0"/>
    </xf>
    <xf numFmtId="165" fontId="8" fillId="6" borderId="0" xfId="1" applyNumberFormat="1" applyFont="1" applyFill="1" applyBorder="1" applyAlignment="1" applyProtection="1">
      <alignment horizontal="right" vertical="center"/>
    </xf>
    <xf numFmtId="165" fontId="8" fillId="6" borderId="34" xfId="1" applyNumberFormat="1" applyFont="1" applyFill="1" applyBorder="1" applyAlignment="1" applyProtection="1">
      <alignment horizontal="right" vertical="center"/>
    </xf>
    <xf numFmtId="165" fontId="8" fillId="6" borderId="0" xfId="1" applyNumberFormat="1" applyFont="1" applyFill="1" applyBorder="1" applyAlignment="1" applyProtection="1">
      <alignment horizontal="center" vertical="center"/>
    </xf>
    <xf numFmtId="165" fontId="8" fillId="6" borderId="34" xfId="1" applyNumberFormat="1" applyFont="1" applyFill="1" applyBorder="1" applyAlignment="1" applyProtection="1">
      <alignment horizontal="center" vertical="center"/>
    </xf>
    <xf numFmtId="165" fontId="8" fillId="6" borderId="34" xfId="1" applyNumberFormat="1" applyFont="1" applyFill="1" applyBorder="1" applyAlignment="1" applyProtection="1">
      <alignment vertical="center"/>
    </xf>
    <xf numFmtId="165" fontId="8" fillId="6" borderId="34" xfId="1" applyNumberFormat="1" applyFont="1" applyFill="1" applyBorder="1" applyAlignment="1" applyProtection="1">
      <alignment horizontal="left" vertical="center"/>
    </xf>
    <xf numFmtId="0" fontId="7" fillId="6" borderId="34" xfId="0" applyFont="1" applyFill="1" applyBorder="1" applyAlignment="1">
      <alignment horizontal="left" vertical="center" wrapText="1"/>
    </xf>
    <xf numFmtId="0" fontId="38" fillId="6" borderId="34" xfId="0" applyFont="1" applyFill="1" applyBorder="1" applyAlignment="1">
      <alignment vertical="center"/>
    </xf>
    <xf numFmtId="0" fontId="38" fillId="6" borderId="34" xfId="0" applyFont="1" applyFill="1" applyBorder="1" applyAlignment="1">
      <alignment horizontal="left" vertical="center" wrapText="1"/>
    </xf>
    <xf numFmtId="0" fontId="38" fillId="6" borderId="34" xfId="0" applyFont="1" applyFill="1" applyBorder="1" applyAlignment="1">
      <alignment horizontal="left" vertical="center"/>
    </xf>
    <xf numFmtId="0" fontId="38" fillId="6" borderId="34" xfId="0" applyFont="1" applyFill="1" applyBorder="1" applyAlignment="1">
      <alignment horizontal="right" vertical="center"/>
    </xf>
    <xf numFmtId="3" fontId="38" fillId="6" borderId="34" xfId="0" applyNumberFormat="1" applyFont="1" applyFill="1" applyBorder="1" applyAlignment="1">
      <alignment horizontal="right" vertical="center"/>
    </xf>
    <xf numFmtId="0" fontId="8" fillId="6" borderId="34" xfId="0" applyFont="1" applyFill="1" applyBorder="1" applyAlignment="1">
      <alignment horizontal="left" vertical="center" wrapText="1"/>
    </xf>
    <xf numFmtId="0" fontId="11" fillId="6" borderId="34" xfId="0" applyFont="1" applyFill="1" applyBorder="1" applyAlignment="1">
      <alignment horizontal="left" vertical="center" wrapText="1"/>
    </xf>
    <xf numFmtId="0" fontId="11" fillId="6" borderId="34" xfId="0" applyFont="1" applyFill="1" applyBorder="1" applyAlignment="1">
      <alignment horizontal="right" vertical="center" wrapText="1"/>
    </xf>
    <xf numFmtId="0" fontId="11" fillId="6" borderId="34" xfId="0" applyFont="1" applyFill="1" applyBorder="1" applyAlignment="1">
      <alignment horizontal="right" vertical="center"/>
    </xf>
    <xf numFmtId="49" fontId="11" fillId="6" borderId="0" xfId="1" applyNumberFormat="1" applyFont="1" applyFill="1" applyBorder="1" applyAlignment="1" applyProtection="1">
      <alignment horizontal="right" vertical="center"/>
      <protection locked="0"/>
    </xf>
    <xf numFmtId="3" fontId="11" fillId="6" borderId="0" xfId="1" applyNumberFormat="1" applyFont="1" applyFill="1" applyBorder="1" applyAlignment="1" applyProtection="1">
      <alignment horizontal="right" vertical="center"/>
    </xf>
    <xf numFmtId="165" fontId="16" fillId="6" borderId="0" xfId="1" applyNumberFormat="1" applyFont="1" applyFill="1" applyBorder="1" applyAlignment="1" applyProtection="1">
      <alignment horizontal="right" vertical="center"/>
      <protection locked="0"/>
    </xf>
    <xf numFmtId="165" fontId="11" fillId="6" borderId="0" xfId="1" applyNumberFormat="1" applyFont="1" applyFill="1" applyBorder="1" applyAlignment="1" applyProtection="1">
      <alignment horizontal="right" vertical="center"/>
      <protection locked="0"/>
    </xf>
    <xf numFmtId="3" fontId="16" fillId="6" borderId="0" xfId="1" applyNumberFormat="1" applyFont="1" applyFill="1" applyBorder="1" applyAlignment="1" applyProtection="1">
      <alignment horizontal="right" vertical="center"/>
    </xf>
    <xf numFmtId="0" fontId="67" fillId="6" borderId="30" xfId="0" applyFont="1" applyFill="1" applyBorder="1" applyAlignment="1">
      <alignment horizontal="left" vertical="center"/>
    </xf>
    <xf numFmtId="0" fontId="67" fillId="6" borderId="32" xfId="0" applyFont="1" applyFill="1" applyBorder="1" applyAlignment="1">
      <alignment horizontal="left" vertical="center"/>
    </xf>
    <xf numFmtId="165" fontId="67" fillId="6" borderId="32" xfId="1" applyNumberFormat="1" applyFont="1" applyFill="1" applyBorder="1" applyAlignment="1" applyProtection="1">
      <alignment horizontal="right" vertical="center"/>
      <protection locked="0"/>
    </xf>
    <xf numFmtId="3" fontId="67" fillId="6" borderId="32" xfId="0" applyNumberFormat="1" applyFont="1" applyFill="1" applyBorder="1" applyAlignment="1">
      <alignment horizontal="right" vertical="center"/>
    </xf>
    <xf numFmtId="0" fontId="67" fillId="6" borderId="33" xfId="0" applyFont="1" applyFill="1" applyBorder="1" applyAlignment="1">
      <alignment horizontal="left" vertical="center"/>
    </xf>
    <xf numFmtId="3" fontId="36" fillId="6" borderId="0" xfId="1" applyNumberFormat="1" applyFont="1" applyFill="1" applyBorder="1" applyAlignment="1" applyProtection="1">
      <alignment horizontal="right" vertical="center"/>
    </xf>
    <xf numFmtId="0" fontId="38" fillId="0" borderId="0" xfId="0" applyFont="1" applyAlignment="1">
      <alignment vertical="center"/>
    </xf>
    <xf numFmtId="3" fontId="8" fillId="6" borderId="0" xfId="1" applyNumberFormat="1" applyFont="1" applyFill="1" applyBorder="1" applyAlignment="1" applyProtection="1">
      <alignment horizontal="right" vertical="center"/>
    </xf>
    <xf numFmtId="0" fontId="64" fillId="0" borderId="0" xfId="0" applyFont="1" applyAlignment="1">
      <alignment vertical="center"/>
    </xf>
    <xf numFmtId="1" fontId="64" fillId="6" borderId="30" xfId="1" applyNumberFormat="1" applyFont="1" applyFill="1" applyBorder="1" applyAlignment="1" applyProtection="1">
      <alignment horizontal="right" vertical="center"/>
      <protection locked="0"/>
    </xf>
    <xf numFmtId="3" fontId="64" fillId="6" borderId="30" xfId="1" applyNumberFormat="1" applyFont="1" applyFill="1" applyBorder="1" applyAlignment="1" applyProtection="1">
      <alignment horizontal="right" vertical="center"/>
    </xf>
    <xf numFmtId="1" fontId="64" fillId="6" borderId="32" xfId="1" applyNumberFormat="1" applyFont="1" applyFill="1" applyBorder="1" applyAlignment="1" applyProtection="1">
      <alignment horizontal="right" vertical="center"/>
      <protection locked="0"/>
    </xf>
    <xf numFmtId="3" fontId="64" fillId="6" borderId="32" xfId="1" applyNumberFormat="1" applyFont="1" applyFill="1" applyBorder="1" applyAlignment="1" applyProtection="1">
      <alignment horizontal="right" vertical="center"/>
    </xf>
    <xf numFmtId="0" fontId="64" fillId="6" borderId="33" xfId="0" applyFont="1" applyFill="1" applyBorder="1" applyAlignment="1" applyProtection="1">
      <alignment horizontal="right" vertical="center"/>
      <protection locked="0"/>
    </xf>
    <xf numFmtId="3" fontId="64" fillId="6" borderId="33" xfId="1" applyNumberFormat="1" applyFont="1" applyFill="1" applyBorder="1" applyAlignment="1" applyProtection="1">
      <alignment horizontal="right" vertical="center"/>
    </xf>
    <xf numFmtId="0" fontId="8" fillId="6" borderId="36" xfId="0" applyFont="1" applyFill="1" applyBorder="1" applyAlignment="1">
      <alignment horizontal="left" vertical="center"/>
    </xf>
    <xf numFmtId="0" fontId="8" fillId="6" borderId="36" xfId="0" applyFont="1" applyFill="1" applyBorder="1" applyAlignment="1">
      <alignment horizontal="left" vertical="center" wrapText="1"/>
    </xf>
    <xf numFmtId="3" fontId="8" fillId="6" borderId="36" xfId="1" applyNumberFormat="1" applyFont="1" applyFill="1" applyBorder="1" applyAlignment="1" applyProtection="1">
      <alignment horizontal="right" vertical="center"/>
    </xf>
    <xf numFmtId="3" fontId="8" fillId="6" borderId="36" xfId="1" applyNumberFormat="1" applyFont="1" applyFill="1" applyBorder="1" applyAlignment="1" applyProtection="1">
      <alignment vertical="center"/>
    </xf>
    <xf numFmtId="0" fontId="8" fillId="6" borderId="31" xfId="0" applyFont="1" applyFill="1" applyBorder="1" applyAlignment="1">
      <alignment vertical="center"/>
    </xf>
    <xf numFmtId="0" fontId="8" fillId="6" borderId="31" xfId="0" applyFont="1" applyFill="1" applyBorder="1" applyAlignment="1">
      <alignment horizontal="left" vertical="center" wrapText="1"/>
    </xf>
    <xf numFmtId="0" fontId="8" fillId="6" borderId="31" xfId="1" applyNumberFormat="1" applyFont="1" applyFill="1" applyBorder="1" applyAlignment="1" applyProtection="1">
      <alignment horizontal="right" vertical="center"/>
    </xf>
    <xf numFmtId="3" fontId="8" fillId="6" borderId="31" xfId="1" applyNumberFormat="1" applyFont="1" applyFill="1" applyBorder="1" applyAlignment="1" applyProtection="1">
      <alignment vertical="center"/>
    </xf>
    <xf numFmtId="0" fontId="41" fillId="3" borderId="5" xfId="0" applyFont="1" applyFill="1" applyBorder="1" applyAlignment="1" applyProtection="1">
      <alignment horizontal="center" vertical="center"/>
      <protection locked="0"/>
    </xf>
    <xf numFmtId="168" fontId="8" fillId="6" borderId="34" xfId="0" applyNumberFormat="1" applyFont="1" applyFill="1" applyBorder="1" applyAlignment="1">
      <alignment horizontal="center" vertical="center"/>
    </xf>
    <xf numFmtId="0" fontId="41" fillId="3" borderId="5" xfId="0" applyFont="1" applyFill="1" applyBorder="1" applyAlignment="1">
      <alignment horizontal="center" vertical="center"/>
    </xf>
    <xf numFmtId="0" fontId="41" fillId="3" borderId="6" xfId="0" applyFont="1" applyFill="1" applyBorder="1" applyAlignment="1">
      <alignment horizontal="center" vertical="center"/>
    </xf>
    <xf numFmtId="0" fontId="43" fillId="0" borderId="0" xfId="0" applyFont="1" applyFill="1" applyAlignment="1">
      <alignment vertical="center"/>
    </xf>
    <xf numFmtId="0" fontId="11" fillId="6" borderId="37" xfId="0" applyFont="1" applyFill="1" applyBorder="1" applyAlignment="1">
      <alignment horizontal="left" vertical="center" wrapText="1" indent="1"/>
    </xf>
    <xf numFmtId="0" fontId="11" fillId="6" borderId="37" xfId="0" applyFont="1" applyFill="1" applyBorder="1" applyAlignment="1">
      <alignment horizontal="left" vertical="center"/>
    </xf>
    <xf numFmtId="3" fontId="11" fillId="6" borderId="37" xfId="0" applyNumberFormat="1" applyFont="1" applyFill="1" applyBorder="1" applyAlignment="1">
      <alignment horizontal="right" vertical="center"/>
    </xf>
    <xf numFmtId="3" fontId="11" fillId="6" borderId="37" xfId="0" applyNumberFormat="1" applyFont="1" applyFill="1" applyBorder="1" applyAlignment="1">
      <alignment horizontal="right" vertical="center" wrapText="1"/>
    </xf>
    <xf numFmtId="165" fontId="67" fillId="6" borderId="30" xfId="1" applyNumberFormat="1" applyFont="1" applyFill="1" applyBorder="1" applyAlignment="1" applyProtection="1">
      <alignment horizontal="right" vertical="center"/>
      <protection locked="0"/>
    </xf>
    <xf numFmtId="3" fontId="67" fillId="6" borderId="30" xfId="0" applyNumberFormat="1" applyFont="1" applyFill="1" applyBorder="1" applyAlignment="1">
      <alignment horizontal="right" vertical="center"/>
    </xf>
    <xf numFmtId="0" fontId="11" fillId="6" borderId="35" xfId="0" applyFont="1" applyFill="1" applyBorder="1" applyAlignment="1">
      <alignment horizontal="left" vertical="center" wrapText="1" indent="1"/>
    </xf>
    <xf numFmtId="0" fontId="11" fillId="6" borderId="35" xfId="0" applyFont="1" applyFill="1" applyBorder="1" applyAlignment="1">
      <alignment horizontal="left" vertical="center"/>
    </xf>
    <xf numFmtId="3" fontId="11" fillId="6" borderId="35" xfId="0" applyNumberFormat="1" applyFont="1" applyFill="1" applyBorder="1" applyAlignment="1">
      <alignment horizontal="right" vertical="center"/>
    </xf>
    <xf numFmtId="3" fontId="11" fillId="6" borderId="35" xfId="1" applyNumberFormat="1" applyFont="1" applyFill="1" applyBorder="1" applyAlignment="1" applyProtection="1">
      <alignment horizontal="right" vertical="center"/>
    </xf>
    <xf numFmtId="0" fontId="36" fillId="0" borderId="0" xfId="0" applyFont="1" applyFill="1" applyAlignment="1">
      <alignment vertical="center"/>
    </xf>
    <xf numFmtId="0" fontId="44" fillId="6" borderId="0" xfId="0" applyFont="1" applyFill="1" applyBorder="1" applyAlignment="1">
      <alignment horizontal="left" vertical="center" wrapText="1"/>
    </xf>
    <xf numFmtId="0" fontId="44" fillId="6" borderId="0" xfId="0" applyFont="1" applyFill="1" applyBorder="1" applyAlignment="1">
      <alignment horizontal="left" vertical="center"/>
    </xf>
    <xf numFmtId="0" fontId="44" fillId="6" borderId="0" xfId="0" applyFont="1" applyFill="1" applyBorder="1" applyAlignment="1">
      <alignment horizontal="center" vertical="center"/>
    </xf>
    <xf numFmtId="0" fontId="38" fillId="6" borderId="0" xfId="0" applyFont="1" applyFill="1" applyBorder="1" applyAlignment="1">
      <alignment vertical="center" wrapText="1"/>
    </xf>
    <xf numFmtId="0" fontId="38" fillId="6" borderId="0" xfId="0" applyFont="1" applyFill="1" applyBorder="1" applyAlignment="1">
      <alignment horizontal="left" vertical="center"/>
    </xf>
    <xf numFmtId="3" fontId="38" fillId="6" borderId="0" xfId="0" applyNumberFormat="1" applyFont="1" applyFill="1" applyBorder="1" applyAlignment="1">
      <alignment horizontal="right" vertical="center"/>
    </xf>
    <xf numFmtId="0" fontId="38" fillId="6" borderId="0" xfId="0" applyFont="1" applyFill="1" applyBorder="1" applyAlignment="1">
      <alignment vertical="center"/>
    </xf>
    <xf numFmtId="3" fontId="38" fillId="6" borderId="0" xfId="0" applyNumberFormat="1" applyFont="1" applyFill="1" applyBorder="1" applyAlignment="1">
      <alignment vertical="center"/>
    </xf>
    <xf numFmtId="0" fontId="36" fillId="6" borderId="0" xfId="0" applyFont="1" applyFill="1" applyBorder="1" applyAlignment="1">
      <alignment horizontal="left" vertical="center" indent="1"/>
    </xf>
    <xf numFmtId="0" fontId="36" fillId="6" borderId="0" xfId="0" applyFont="1" applyFill="1" applyBorder="1" applyAlignment="1">
      <alignment horizontal="left" vertical="center"/>
    </xf>
    <xf numFmtId="3" fontId="36" fillId="6" borderId="0" xfId="0" applyNumberFormat="1" applyFont="1" applyFill="1" applyBorder="1" applyAlignment="1">
      <alignment horizontal="right" vertical="center"/>
    </xf>
    <xf numFmtId="0" fontId="36" fillId="6" borderId="0" xfId="0" applyFont="1" applyFill="1" applyBorder="1" applyAlignment="1">
      <alignment horizontal="left" vertical="center" wrapText="1" indent="1"/>
    </xf>
    <xf numFmtId="3" fontId="38" fillId="0" borderId="0" xfId="0" applyNumberFormat="1" applyFont="1" applyFill="1" applyBorder="1" applyAlignment="1" applyProtection="1">
      <alignment horizontal="right" vertical="center"/>
      <protection locked="0"/>
    </xf>
    <xf numFmtId="3" fontId="36" fillId="0" borderId="0" xfId="0" applyNumberFormat="1" applyFont="1" applyFill="1" applyBorder="1" applyAlignment="1" applyProtection="1">
      <alignment horizontal="right" vertical="center"/>
      <protection locked="0"/>
    </xf>
    <xf numFmtId="0" fontId="36" fillId="0" borderId="0" xfId="0" applyFont="1" applyFill="1" applyBorder="1" applyAlignment="1" applyProtection="1">
      <alignment horizontal="right" vertical="center"/>
      <protection locked="0"/>
    </xf>
    <xf numFmtId="0" fontId="41" fillId="3" borderId="38" xfId="0" applyFont="1" applyFill="1" applyBorder="1" applyAlignment="1">
      <alignment horizontal="left" vertical="center" wrapText="1"/>
    </xf>
    <xf numFmtId="0" fontId="41" fillId="3" borderId="38" xfId="0" applyFont="1" applyFill="1" applyBorder="1" applyAlignment="1">
      <alignment horizontal="left" vertical="center"/>
    </xf>
    <xf numFmtId="0" fontId="64" fillId="0" borderId="38" xfId="0" applyFont="1" applyFill="1" applyBorder="1" applyAlignment="1" applyProtection="1">
      <alignment horizontal="center" vertical="center"/>
      <protection locked="0"/>
    </xf>
    <xf numFmtId="0" fontId="41" fillId="3" borderId="38" xfId="0" applyFont="1" applyFill="1" applyBorder="1" applyAlignment="1">
      <alignment horizontal="center" vertical="center"/>
    </xf>
    <xf numFmtId="165" fontId="41" fillId="3" borderId="38" xfId="1" applyNumberFormat="1" applyFont="1" applyFill="1" applyBorder="1" applyAlignment="1" applyProtection="1">
      <alignment horizontal="center" vertical="center"/>
    </xf>
    <xf numFmtId="165" fontId="41" fillId="0" borderId="0" xfId="1" applyNumberFormat="1" applyFont="1" applyFill="1" applyBorder="1" applyAlignment="1" applyProtection="1">
      <alignment horizontal="center" vertical="center"/>
    </xf>
    <xf numFmtId="0" fontId="34" fillId="6" borderId="0" xfId="0" applyFont="1" applyFill="1" applyBorder="1" applyAlignment="1">
      <alignment horizontal="left" vertical="center" wrapText="1"/>
    </xf>
    <xf numFmtId="0" fontId="44" fillId="6" borderId="0" xfId="0" applyFont="1" applyFill="1" applyBorder="1" applyAlignment="1">
      <alignment vertical="center"/>
    </xf>
    <xf numFmtId="0" fontId="44" fillId="6" borderId="0" xfId="0" applyFont="1" applyFill="1" applyBorder="1" applyAlignment="1" applyProtection="1">
      <alignment horizontal="center" vertical="center"/>
      <protection locked="0"/>
    </xf>
    <xf numFmtId="0" fontId="8" fillId="6" borderId="0" xfId="0" applyFont="1" applyFill="1" applyBorder="1" applyAlignment="1">
      <alignment horizontal="left" vertical="center" wrapText="1" indent="1"/>
    </xf>
    <xf numFmtId="0" fontId="8" fillId="6" borderId="0" xfId="0" applyFont="1" applyFill="1" applyBorder="1" applyAlignment="1">
      <alignment horizontal="left" vertical="center"/>
    </xf>
    <xf numFmtId="0" fontId="8" fillId="6" borderId="0" xfId="0" applyFont="1" applyFill="1" applyBorder="1" applyAlignment="1">
      <alignment horizontal="left" vertical="center" wrapText="1"/>
    </xf>
    <xf numFmtId="3" fontId="8" fillId="6" borderId="0" xfId="0" applyNumberFormat="1" applyFont="1" applyFill="1" applyBorder="1" applyAlignment="1">
      <alignment horizontal="right" vertical="center"/>
    </xf>
    <xf numFmtId="0" fontId="34" fillId="6" borderId="34" xfId="0" applyFont="1" applyFill="1" applyBorder="1" applyAlignment="1">
      <alignment horizontal="left" vertical="center" wrapText="1"/>
    </xf>
    <xf numFmtId="0" fontId="44" fillId="6" borderId="34" xfId="0" applyFont="1" applyFill="1" applyBorder="1" applyAlignment="1">
      <alignment vertical="center"/>
    </xf>
    <xf numFmtId="0" fontId="44" fillId="6" borderId="34" xfId="0" applyFont="1" applyFill="1" applyBorder="1" applyAlignment="1" applyProtection="1">
      <alignment horizontal="center" vertical="center"/>
      <protection locked="0"/>
    </xf>
    <xf numFmtId="165" fontId="44" fillId="6" borderId="34" xfId="1" applyNumberFormat="1" applyFont="1" applyFill="1" applyBorder="1" applyAlignment="1" applyProtection="1">
      <alignment horizontal="center" vertical="center"/>
    </xf>
    <xf numFmtId="0" fontId="41" fillId="3" borderId="38" xfId="0" applyFont="1" applyFill="1" applyBorder="1" applyAlignment="1">
      <alignment vertical="center"/>
    </xf>
    <xf numFmtId="0" fontId="64" fillId="2" borderId="38" xfId="0" applyFont="1" applyFill="1" applyBorder="1" applyAlignment="1" applyProtection="1">
      <alignment horizontal="center" vertical="center"/>
      <protection locked="0"/>
    </xf>
    <xf numFmtId="0" fontId="8" fillId="6" borderId="39" xfId="0" applyFont="1" applyFill="1" applyBorder="1" applyAlignment="1">
      <alignment horizontal="left" vertical="center"/>
    </xf>
    <xf numFmtId="0" fontId="8" fillId="6" borderId="39" xfId="0" applyFont="1" applyFill="1" applyBorder="1" applyAlignment="1">
      <alignment horizontal="left" vertical="center" wrapText="1"/>
    </xf>
    <xf numFmtId="3" fontId="8" fillId="6" borderId="39" xfId="1" applyNumberFormat="1" applyFont="1" applyFill="1" applyBorder="1" applyAlignment="1" applyProtection="1">
      <alignment horizontal="right" vertical="center"/>
    </xf>
    <xf numFmtId="0" fontId="8" fillId="6" borderId="35" xfId="0" applyFont="1" applyFill="1" applyBorder="1" applyAlignment="1">
      <alignment horizontal="left" vertical="center" indent="1"/>
    </xf>
    <xf numFmtId="0" fontId="8" fillId="6" borderId="35" xfId="0" applyFont="1" applyFill="1" applyBorder="1" applyAlignment="1">
      <alignment horizontal="left" vertical="center"/>
    </xf>
    <xf numFmtId="0" fontId="8" fillId="6" borderId="35" xfId="0" applyFont="1" applyFill="1" applyBorder="1" applyAlignment="1">
      <alignment horizontal="left" vertical="center" wrapText="1"/>
    </xf>
    <xf numFmtId="3" fontId="8" fillId="6" borderId="35" xfId="1" applyNumberFormat="1" applyFont="1" applyFill="1" applyBorder="1" applyAlignment="1" applyProtection="1">
      <alignment horizontal="right" vertical="center"/>
    </xf>
    <xf numFmtId="1" fontId="8" fillId="2" borderId="0" xfId="1" applyNumberFormat="1" applyFont="1" applyFill="1" applyBorder="1" applyAlignment="1" applyProtection="1">
      <alignment horizontal="right" vertical="center"/>
      <protection locked="0"/>
    </xf>
    <xf numFmtId="1" fontId="8" fillId="2" borderId="31" xfId="1" quotePrefix="1" applyNumberFormat="1" applyFont="1" applyFill="1" applyBorder="1" applyAlignment="1" applyProtection="1">
      <alignment horizontal="right" vertical="center"/>
      <protection locked="0"/>
    </xf>
    <xf numFmtId="1" fontId="8" fillId="2" borderId="36" xfId="1" quotePrefix="1" applyNumberFormat="1" applyFont="1" applyFill="1" applyBorder="1" applyAlignment="1" applyProtection="1">
      <alignment horizontal="right" vertical="center"/>
      <protection locked="0"/>
    </xf>
    <xf numFmtId="166" fontId="28" fillId="2" borderId="39" xfId="1" applyNumberFormat="1" applyFont="1" applyFill="1" applyBorder="1" applyAlignment="1" applyProtection="1">
      <alignment horizontal="right" vertical="center"/>
      <protection locked="0"/>
    </xf>
    <xf numFmtId="165" fontId="8" fillId="2" borderId="35" xfId="1" applyNumberFormat="1" applyFont="1" applyFill="1" applyBorder="1" applyAlignment="1" applyProtection="1">
      <alignment horizontal="right" vertical="center"/>
      <protection locked="0"/>
    </xf>
    <xf numFmtId="0" fontId="8" fillId="0" borderId="0" xfId="0" applyFont="1" applyFill="1" applyBorder="1" applyAlignment="1" applyProtection="1">
      <alignment horizontal="right" vertical="center"/>
      <protection locked="0"/>
    </xf>
    <xf numFmtId="0" fontId="38" fillId="6" borderId="40" xfId="0" applyFont="1" applyFill="1" applyBorder="1" applyAlignment="1">
      <alignment vertical="center" wrapText="1"/>
    </xf>
    <xf numFmtId="0" fontId="38" fillId="6" borderId="40" xfId="0" applyFont="1" applyFill="1" applyBorder="1" applyAlignment="1">
      <alignment horizontal="left" vertical="center"/>
    </xf>
    <xf numFmtId="3" fontId="38" fillId="0" borderId="40" xfId="0" applyNumberFormat="1" applyFont="1" applyFill="1" applyBorder="1" applyAlignment="1" applyProtection="1">
      <alignment horizontal="right" vertical="center"/>
      <protection locked="0"/>
    </xf>
    <xf numFmtId="3" fontId="38" fillId="6" borderId="40" xfId="0" applyNumberFormat="1" applyFont="1" applyFill="1" applyBorder="1" applyAlignment="1">
      <alignment horizontal="right" vertical="center"/>
    </xf>
    <xf numFmtId="0" fontId="43" fillId="0" borderId="0" xfId="0" applyFont="1" applyBorder="1" applyAlignment="1">
      <alignment vertical="center"/>
    </xf>
    <xf numFmtId="3" fontId="38" fillId="6" borderId="40" xfId="1" applyNumberFormat="1" applyFont="1" applyFill="1" applyBorder="1" applyAlignment="1" applyProtection="1">
      <alignment horizontal="right" vertical="center"/>
    </xf>
    <xf numFmtId="0" fontId="64" fillId="6" borderId="38" xfId="0" applyFont="1" applyFill="1" applyBorder="1" applyAlignment="1">
      <alignment horizontal="left" vertical="center"/>
    </xf>
    <xf numFmtId="0" fontId="64" fillId="6" borderId="38" xfId="0" applyFont="1" applyFill="1" applyBorder="1" applyAlignment="1">
      <alignment horizontal="left" vertical="center" wrapText="1"/>
    </xf>
    <xf numFmtId="1" fontId="64" fillId="6" borderId="38" xfId="1" applyNumberFormat="1" applyFont="1" applyFill="1" applyBorder="1" applyAlignment="1" applyProtection="1">
      <alignment horizontal="right" vertical="center"/>
      <protection locked="0"/>
    </xf>
    <xf numFmtId="3" fontId="64" fillId="6" borderId="38" xfId="1" applyNumberFormat="1" applyFont="1" applyFill="1" applyBorder="1" applyAlignment="1" applyProtection="1">
      <alignment horizontal="right" vertical="center"/>
    </xf>
    <xf numFmtId="0" fontId="7" fillId="6" borderId="34" xfId="0" applyFont="1" applyFill="1" applyBorder="1" applyAlignment="1">
      <alignment vertical="center" wrapText="1"/>
    </xf>
    <xf numFmtId="0" fontId="7" fillId="6" borderId="34" xfId="0" applyFont="1" applyFill="1" applyBorder="1" applyAlignment="1">
      <alignment horizontal="left" vertical="center"/>
    </xf>
    <xf numFmtId="1" fontId="7" fillId="2" borderId="34" xfId="1" applyNumberFormat="1" applyFont="1" applyFill="1" applyBorder="1" applyAlignment="1" applyProtection="1">
      <alignment horizontal="right" vertical="center"/>
      <protection locked="0"/>
    </xf>
    <xf numFmtId="3" fontId="7" fillId="6" borderId="34" xfId="1" applyNumberFormat="1" applyFont="1" applyFill="1" applyBorder="1" applyAlignment="1" applyProtection="1">
      <alignment horizontal="right" vertical="center"/>
    </xf>
    <xf numFmtId="0" fontId="67" fillId="6" borderId="38" xfId="0" applyFont="1" applyFill="1" applyBorder="1" applyAlignment="1">
      <alignment horizontal="left" vertical="center"/>
    </xf>
    <xf numFmtId="0" fontId="67" fillId="6" borderId="38" xfId="0" applyFont="1" applyFill="1" applyBorder="1" applyAlignment="1">
      <alignment horizontal="left" vertical="center" wrapText="1"/>
    </xf>
    <xf numFmtId="0" fontId="67" fillId="6" borderId="38" xfId="0" applyFont="1" applyFill="1" applyBorder="1" applyAlignment="1" applyProtection="1">
      <alignment horizontal="right" vertical="center"/>
      <protection locked="0"/>
    </xf>
    <xf numFmtId="3" fontId="67" fillId="6" borderId="38" xfId="1" applyNumberFormat="1" applyFont="1" applyFill="1" applyBorder="1" applyAlignment="1" applyProtection="1">
      <alignment horizontal="right" vertical="center"/>
    </xf>
    <xf numFmtId="0" fontId="41" fillId="6" borderId="0" xfId="0" applyFont="1" applyFill="1" applyBorder="1" applyAlignment="1">
      <alignment horizontal="left" vertical="center" wrapText="1"/>
    </xf>
    <xf numFmtId="0" fontId="41" fillId="6" borderId="0" xfId="0" applyFont="1" applyFill="1" applyBorder="1" applyAlignment="1">
      <alignment horizontal="left" vertical="center"/>
    </xf>
    <xf numFmtId="0" fontId="41" fillId="6" borderId="0" xfId="0" applyFont="1" applyFill="1" applyBorder="1" applyAlignment="1" applyProtection="1">
      <alignment horizontal="center" vertical="center"/>
      <protection locked="0"/>
    </xf>
    <xf numFmtId="0" fontId="41" fillId="6" borderId="0" xfId="0" applyFont="1" applyFill="1" applyBorder="1" applyAlignment="1">
      <alignment horizontal="center" vertical="center"/>
    </xf>
    <xf numFmtId="0" fontId="16" fillId="6" borderId="0" xfId="0" applyFont="1" applyFill="1" applyBorder="1" applyAlignment="1">
      <alignment vertical="center" wrapText="1"/>
    </xf>
    <xf numFmtId="0" fontId="7" fillId="6" borderId="0" xfId="0" applyFont="1" applyFill="1" applyBorder="1" applyAlignment="1">
      <alignment horizontal="left" vertical="center"/>
    </xf>
    <xf numFmtId="0" fontId="19" fillId="6" borderId="0" xfId="0" applyFont="1" applyFill="1" applyBorder="1" applyAlignment="1">
      <alignment horizontal="left" vertical="center"/>
    </xf>
    <xf numFmtId="3" fontId="19" fillId="6" borderId="0" xfId="0" applyNumberFormat="1" applyFont="1" applyFill="1" applyBorder="1" applyAlignment="1">
      <alignment vertical="center"/>
    </xf>
    <xf numFmtId="0" fontId="11" fillId="6" borderId="0" xfId="0" applyFont="1" applyFill="1" applyBorder="1" applyAlignment="1">
      <alignment horizontal="left" vertical="center" indent="1"/>
    </xf>
    <xf numFmtId="0" fontId="18" fillId="6" borderId="0" xfId="0" applyFont="1" applyFill="1" applyBorder="1" applyAlignment="1">
      <alignment horizontal="left" vertical="center"/>
    </xf>
    <xf numFmtId="3" fontId="18" fillId="6" borderId="0" xfId="0" applyNumberFormat="1" applyFont="1" applyFill="1" applyBorder="1" applyAlignment="1">
      <alignment horizontal="right" vertical="center"/>
    </xf>
    <xf numFmtId="49" fontId="11" fillId="6" borderId="0" xfId="0" applyNumberFormat="1" applyFont="1" applyFill="1" applyBorder="1" applyAlignment="1">
      <alignment horizontal="left" vertical="center" indent="1"/>
    </xf>
    <xf numFmtId="0" fontId="17" fillId="6" borderId="0" xfId="0" applyFont="1" applyFill="1" applyBorder="1" applyAlignment="1">
      <alignment horizontal="left" vertical="center" indent="1"/>
    </xf>
    <xf numFmtId="3" fontId="25" fillId="6" borderId="0" xfId="0" applyNumberFormat="1" applyFont="1" applyFill="1" applyBorder="1" applyAlignment="1">
      <alignment horizontal="right" vertical="center"/>
    </xf>
    <xf numFmtId="0" fontId="7" fillId="6" borderId="0" xfId="0" applyFont="1" applyFill="1" applyBorder="1" applyAlignment="1">
      <alignment vertical="center"/>
    </xf>
    <xf numFmtId="0" fontId="16" fillId="6" borderId="0" xfId="0" applyFont="1" applyFill="1" applyBorder="1" applyAlignment="1">
      <alignment vertical="center"/>
    </xf>
    <xf numFmtId="3" fontId="16" fillId="6" borderId="0" xfId="0" applyNumberFormat="1" applyFont="1" applyFill="1" applyBorder="1" applyAlignment="1">
      <alignment vertical="center"/>
    </xf>
    <xf numFmtId="3" fontId="16" fillId="6" borderId="0" xfId="0" applyNumberFormat="1" applyFont="1" applyFill="1" applyBorder="1" applyAlignment="1">
      <alignment vertical="center" wrapText="1"/>
    </xf>
    <xf numFmtId="0" fontId="11" fillId="6" borderId="0" xfId="0" applyFont="1" applyFill="1" applyBorder="1" applyAlignment="1">
      <alignment horizontal="left" vertical="center" wrapText="1" indent="1"/>
    </xf>
    <xf numFmtId="0" fontId="11" fillId="6" borderId="0" xfId="0" applyFont="1" applyFill="1" applyBorder="1" applyAlignment="1">
      <alignment horizontal="left" vertical="center"/>
    </xf>
    <xf numFmtId="3" fontId="11" fillId="6" borderId="0" xfId="0" applyNumberFormat="1" applyFont="1" applyFill="1" applyBorder="1" applyAlignment="1">
      <alignment horizontal="right" vertical="center"/>
    </xf>
    <xf numFmtId="3" fontId="11" fillId="6" borderId="0" xfId="0" applyNumberFormat="1" applyFont="1" applyFill="1" applyBorder="1" applyAlignment="1">
      <alignment horizontal="right" vertical="center" wrapText="1"/>
    </xf>
    <xf numFmtId="0" fontId="16" fillId="6" borderId="0" xfId="0" applyFont="1" applyFill="1" applyBorder="1" applyAlignment="1">
      <alignment horizontal="left" vertical="center" wrapText="1"/>
    </xf>
    <xf numFmtId="0" fontId="16" fillId="6" borderId="0" xfId="0" applyFont="1" applyFill="1" applyBorder="1" applyAlignment="1">
      <alignment horizontal="left" vertical="center"/>
    </xf>
    <xf numFmtId="3" fontId="16" fillId="6" borderId="0" xfId="0" applyNumberFormat="1" applyFont="1" applyFill="1" applyBorder="1" applyAlignment="1">
      <alignment horizontal="right" vertical="center"/>
    </xf>
    <xf numFmtId="0" fontId="41" fillId="6" borderId="34" xfId="0" applyFont="1" applyFill="1" applyBorder="1" applyAlignment="1">
      <alignment horizontal="left" vertical="center" wrapText="1"/>
    </xf>
    <xf numFmtId="0" fontId="41" fillId="6" borderId="34" xfId="0" applyFont="1" applyFill="1" applyBorder="1" applyAlignment="1">
      <alignment horizontal="left" vertical="center"/>
    </xf>
    <xf numFmtId="0" fontId="41" fillId="6" borderId="34" xfId="0" applyFont="1" applyFill="1" applyBorder="1" applyAlignment="1" applyProtection="1">
      <alignment horizontal="center" vertical="center"/>
      <protection locked="0"/>
    </xf>
    <xf numFmtId="0" fontId="41" fillId="6" borderId="34" xfId="0" applyFont="1" applyFill="1" applyBorder="1" applyAlignment="1">
      <alignment horizontal="center" vertical="center"/>
    </xf>
    <xf numFmtId="165" fontId="41" fillId="6" borderId="34" xfId="1" applyNumberFormat="1" applyFont="1" applyFill="1" applyBorder="1" applyAlignment="1" applyProtection="1">
      <alignment horizontal="center" vertical="center"/>
    </xf>
    <xf numFmtId="0" fontId="8" fillId="0" borderId="0" xfId="0" applyFont="1" applyFill="1" applyBorder="1" applyAlignment="1">
      <alignment horizontal="left"/>
    </xf>
    <xf numFmtId="0" fontId="8" fillId="0" borderId="0" xfId="0" applyFont="1" applyFill="1" applyBorder="1"/>
    <xf numFmtId="0" fontId="8" fillId="6" borderId="0" xfId="0" applyFont="1" applyFill="1" applyBorder="1" applyAlignment="1">
      <alignment horizontal="left" vertical="center" indent="1"/>
    </xf>
    <xf numFmtId="0" fontId="8" fillId="6" borderId="0" xfId="0" applyFont="1" applyFill="1" applyBorder="1" applyAlignment="1">
      <alignment horizontal="center" vertical="center"/>
    </xf>
    <xf numFmtId="0" fontId="8" fillId="6" borderId="37" xfId="0" applyFont="1" applyFill="1" applyBorder="1" applyAlignment="1">
      <alignment horizontal="left" vertical="center" indent="1"/>
    </xf>
    <xf numFmtId="0" fontId="8" fillId="6" borderId="37" xfId="0" applyFont="1" applyFill="1" applyBorder="1" applyAlignment="1">
      <alignment horizontal="left" vertical="center"/>
    </xf>
    <xf numFmtId="9" fontId="8" fillId="6" borderId="37" xfId="2" applyFont="1" applyFill="1" applyBorder="1" applyAlignment="1" applyProtection="1">
      <alignment horizontal="center" vertical="center"/>
    </xf>
    <xf numFmtId="0" fontId="8" fillId="6" borderId="37" xfId="0" applyFont="1" applyFill="1" applyBorder="1" applyAlignment="1">
      <alignment horizontal="center" vertical="center"/>
    </xf>
    <xf numFmtId="0" fontId="41" fillId="6" borderId="0" xfId="0" applyFont="1" applyFill="1" applyBorder="1" applyAlignment="1">
      <alignment horizontal="center" vertical="center" wrapText="1"/>
    </xf>
    <xf numFmtId="0" fontId="41" fillId="6" borderId="0" xfId="0" applyFont="1" applyFill="1" applyBorder="1" applyAlignment="1" applyProtection="1">
      <alignment horizontal="center" vertical="center" wrapText="1"/>
      <protection locked="0"/>
    </xf>
    <xf numFmtId="0" fontId="26" fillId="6" borderId="0" xfId="0" applyFont="1" applyFill="1" applyBorder="1" applyAlignment="1">
      <alignment horizontal="center" vertical="center" wrapText="1"/>
    </xf>
    <xf numFmtId="0" fontId="8" fillId="6" borderId="34" xfId="0" applyFont="1" applyFill="1" applyBorder="1" applyAlignment="1" applyProtection="1">
      <alignment vertical="center"/>
      <protection locked="0"/>
    </xf>
    <xf numFmtId="0" fontId="8" fillId="6" borderId="34" xfId="0" applyFont="1" applyFill="1" applyBorder="1" applyAlignment="1" applyProtection="1">
      <alignment horizontal="left" vertical="center"/>
      <protection locked="0"/>
    </xf>
    <xf numFmtId="9" fontId="8" fillId="6" borderId="34" xfId="2" applyFont="1" applyFill="1" applyBorder="1" applyAlignment="1" applyProtection="1">
      <alignment horizontal="left" vertical="center"/>
      <protection locked="0"/>
    </xf>
    <xf numFmtId="0" fontId="8" fillId="6" borderId="34" xfId="0" applyFont="1" applyFill="1" applyBorder="1" applyAlignment="1" applyProtection="1">
      <alignment horizontal="center" vertical="center"/>
      <protection locked="0"/>
    </xf>
    <xf numFmtId="168" fontId="8" fillId="6" borderId="34" xfId="0" applyNumberFormat="1" applyFont="1" applyFill="1" applyBorder="1" applyAlignment="1" applyProtection="1">
      <alignment horizontal="center" vertical="center"/>
      <protection locked="0"/>
    </xf>
    <xf numFmtId="0" fontId="8" fillId="6" borderId="34" xfId="0" applyFont="1" applyFill="1" applyBorder="1" applyAlignment="1" applyProtection="1">
      <alignment vertical="center" wrapText="1"/>
      <protection locked="0"/>
    </xf>
    <xf numFmtId="0" fontId="8" fillId="6" borderId="41" xfId="0" applyFont="1" applyFill="1" applyBorder="1" applyAlignment="1">
      <alignment horizontal="left" vertical="center" indent="1"/>
    </xf>
    <xf numFmtId="0" fontId="8" fillId="6" borderId="41" xfId="0" applyFont="1" applyFill="1" applyBorder="1" applyAlignment="1">
      <alignment horizontal="left" vertical="center"/>
    </xf>
    <xf numFmtId="0" fontId="8" fillId="6" borderId="41" xfId="0" applyFont="1" applyFill="1" applyBorder="1" applyAlignment="1">
      <alignment horizontal="center" vertical="center"/>
    </xf>
    <xf numFmtId="0" fontId="8" fillId="6" borderId="41" xfId="1" applyNumberFormat="1" applyFont="1" applyFill="1" applyBorder="1" applyAlignment="1" applyProtection="1">
      <alignment horizontal="center" vertical="center"/>
    </xf>
    <xf numFmtId="0" fontId="7" fillId="6" borderId="0" xfId="0" applyFont="1" applyFill="1" applyBorder="1" applyAlignment="1">
      <alignment horizontal="left" vertical="center" wrapText="1"/>
    </xf>
    <xf numFmtId="0" fontId="7" fillId="6" borderId="0" xfId="0" applyFont="1" applyFill="1" applyBorder="1" applyAlignment="1">
      <alignment horizontal="center" vertical="center"/>
    </xf>
    <xf numFmtId="3" fontId="26" fillId="6" borderId="0" xfId="0" applyNumberFormat="1" applyFont="1" applyFill="1" applyBorder="1" applyAlignment="1">
      <alignment horizontal="center" vertical="center"/>
    </xf>
    <xf numFmtId="0" fontId="8" fillId="6" borderId="34" xfId="0" applyFont="1" applyFill="1" applyBorder="1" applyAlignment="1" applyProtection="1">
      <alignment horizontal="left" vertical="center" wrapText="1"/>
      <protection locked="0"/>
    </xf>
    <xf numFmtId="0" fontId="8" fillId="6" borderId="34" xfId="0" applyFont="1" applyFill="1" applyBorder="1" applyAlignment="1" applyProtection="1">
      <alignment horizontal="center" vertical="center" wrapText="1"/>
      <protection locked="0"/>
    </xf>
    <xf numFmtId="0" fontId="8" fillId="6" borderId="0" xfId="0" applyFont="1" applyFill="1" applyBorder="1" applyAlignment="1" applyProtection="1">
      <alignment horizontal="center" vertical="center"/>
      <protection locked="0"/>
    </xf>
    <xf numFmtId="0" fontId="8" fillId="6" borderId="34" xfId="0" applyFont="1" applyFill="1" applyBorder="1" applyAlignment="1" applyProtection="1">
      <alignment horizontal="right" vertical="center"/>
      <protection locked="0"/>
    </xf>
    <xf numFmtId="0" fontId="44" fillId="6" borderId="38" xfId="0" applyFont="1" applyFill="1" applyBorder="1" applyAlignment="1">
      <alignment horizontal="left" vertical="center" wrapText="1"/>
    </xf>
    <xf numFmtId="0" fontId="44" fillId="6" borderId="38" xfId="0" applyFont="1" applyFill="1" applyBorder="1" applyAlignment="1">
      <alignment horizontal="right" vertical="center"/>
    </xf>
    <xf numFmtId="0" fontId="64" fillId="6" borderId="38" xfId="0" applyFont="1" applyFill="1" applyBorder="1" applyAlignment="1">
      <alignment horizontal="center" vertical="center"/>
    </xf>
    <xf numFmtId="0" fontId="64" fillId="6" borderId="38" xfId="0" applyFont="1" applyFill="1" applyBorder="1" applyAlignment="1" applyProtection="1">
      <alignment horizontal="center" vertical="center"/>
      <protection locked="0"/>
    </xf>
    <xf numFmtId="0" fontId="64" fillId="6" borderId="32" xfId="0" applyFont="1" applyFill="1" applyBorder="1" applyAlignment="1" applyProtection="1">
      <alignment horizontal="left" vertical="center"/>
      <protection locked="0"/>
    </xf>
    <xf numFmtId="165" fontId="64" fillId="6" borderId="32" xfId="0" applyNumberFormat="1" applyFont="1" applyFill="1" applyBorder="1" applyAlignment="1">
      <alignment horizontal="left" vertical="center"/>
    </xf>
    <xf numFmtId="165" fontId="64" fillId="6" borderId="32" xfId="1" applyNumberFormat="1" applyFont="1" applyFill="1" applyBorder="1" applyAlignment="1" applyProtection="1">
      <alignment horizontal="right" vertical="center"/>
    </xf>
    <xf numFmtId="165" fontId="8" fillId="6" borderId="37" xfId="1" applyNumberFormat="1" applyFont="1" applyFill="1" applyBorder="1" applyAlignment="1" applyProtection="1">
      <alignment horizontal="right" vertical="center"/>
    </xf>
    <xf numFmtId="0" fontId="44" fillId="6" borderId="0" xfId="0" applyFont="1" applyFill="1" applyBorder="1" applyAlignment="1">
      <alignment horizontal="center" vertical="center" wrapText="1"/>
    </xf>
    <xf numFmtId="3" fontId="8" fillId="6" borderId="0" xfId="0" applyNumberFormat="1" applyFont="1" applyFill="1" applyBorder="1" applyAlignment="1" applyProtection="1">
      <alignment horizontal="right" vertical="center"/>
      <protection locked="0"/>
    </xf>
    <xf numFmtId="0" fontId="36" fillId="6" borderId="37" xfId="0" applyFont="1" applyFill="1" applyBorder="1" applyAlignment="1">
      <alignment horizontal="left" vertical="center" wrapText="1" indent="1"/>
    </xf>
    <xf numFmtId="0" fontId="36" fillId="6" borderId="37" xfId="0" applyFont="1" applyFill="1" applyBorder="1" applyAlignment="1">
      <alignment horizontal="left" vertical="center"/>
    </xf>
    <xf numFmtId="0" fontId="36" fillId="6" borderId="37" xfId="0" applyFont="1" applyFill="1" applyBorder="1" applyAlignment="1">
      <alignment horizontal="left" vertical="center" wrapText="1"/>
    </xf>
    <xf numFmtId="0" fontId="36" fillId="6" borderId="37" xfId="0" applyFont="1" applyFill="1" applyBorder="1" applyAlignment="1">
      <alignment horizontal="right" vertical="center" wrapText="1"/>
    </xf>
    <xf numFmtId="0" fontId="36" fillId="6" borderId="37" xfId="0" applyFont="1" applyFill="1" applyBorder="1" applyAlignment="1">
      <alignment horizontal="right" vertical="center"/>
    </xf>
    <xf numFmtId="1" fontId="8" fillId="6" borderId="0" xfId="0" applyNumberFormat="1" applyFont="1" applyFill="1" applyBorder="1" applyAlignment="1">
      <alignment horizontal="center" vertical="center"/>
    </xf>
    <xf numFmtId="1" fontId="8" fillId="6" borderId="0" xfId="0" applyNumberFormat="1" applyFont="1" applyFill="1" applyBorder="1" applyAlignment="1">
      <alignment horizontal="right" vertical="center"/>
    </xf>
    <xf numFmtId="0" fontId="8" fillId="6" borderId="0" xfId="0" applyFont="1" applyFill="1" applyBorder="1" applyAlignment="1">
      <alignment horizontal="right" vertical="center"/>
    </xf>
    <xf numFmtId="1" fontId="8" fillId="6" borderId="0" xfId="0" applyNumberFormat="1" applyFont="1" applyFill="1" applyBorder="1" applyAlignment="1" applyProtection="1">
      <alignment horizontal="center" vertical="center"/>
      <protection locked="0"/>
    </xf>
    <xf numFmtId="0" fontId="44" fillId="6" borderId="38" xfId="0" applyFont="1" applyFill="1" applyBorder="1" applyAlignment="1">
      <alignment horizontal="left" vertical="center"/>
    </xf>
    <xf numFmtId="1" fontId="44" fillId="6" borderId="38" xfId="0" applyNumberFormat="1" applyFont="1" applyFill="1" applyBorder="1" applyAlignment="1" applyProtection="1">
      <alignment horizontal="center" vertical="center"/>
      <protection locked="0"/>
    </xf>
    <xf numFmtId="1" fontId="44" fillId="6" borderId="38" xfId="0" applyNumberFormat="1" applyFont="1" applyFill="1" applyBorder="1" applyAlignment="1">
      <alignment horizontal="center" vertical="center"/>
    </xf>
    <xf numFmtId="1" fontId="44" fillId="6" borderId="38" xfId="0" applyNumberFormat="1" applyFont="1" applyFill="1" applyBorder="1" applyAlignment="1">
      <alignment horizontal="right" vertical="center"/>
    </xf>
    <xf numFmtId="0" fontId="16" fillId="6" borderId="42" xfId="0" applyFont="1" applyFill="1" applyBorder="1" applyAlignment="1">
      <alignment vertical="center"/>
    </xf>
    <xf numFmtId="3" fontId="16" fillId="6" borderId="42" xfId="0" applyNumberFormat="1" applyFont="1" applyFill="1" applyBorder="1" applyAlignment="1">
      <alignment vertical="center"/>
    </xf>
    <xf numFmtId="3" fontId="16" fillId="6" borderId="42" xfId="0" applyNumberFormat="1" applyFont="1" applyFill="1" applyBorder="1" applyAlignment="1">
      <alignment vertical="center" wrapText="1"/>
    </xf>
    <xf numFmtId="3" fontId="38" fillId="6" borderId="0" xfId="1" applyNumberFormat="1" applyFont="1" applyFill="1" applyBorder="1" applyAlignment="1" applyProtection="1">
      <alignment horizontal="right" vertical="center"/>
    </xf>
    <xf numFmtId="3" fontId="38" fillId="0" borderId="0" xfId="1" applyNumberFormat="1" applyFont="1" applyFill="1" applyBorder="1" applyAlignment="1" applyProtection="1">
      <alignment horizontal="right" vertical="center"/>
    </xf>
    <xf numFmtId="0" fontId="8" fillId="6" borderId="0" xfId="0" applyFont="1" applyFill="1" applyBorder="1" applyAlignment="1">
      <alignment vertical="center"/>
    </xf>
    <xf numFmtId="0" fontId="64" fillId="6" borderId="38" xfId="0" applyFont="1" applyFill="1" applyBorder="1" applyAlignment="1" applyProtection="1">
      <alignment horizontal="left" vertical="center"/>
      <protection locked="0"/>
    </xf>
    <xf numFmtId="165" fontId="64" fillId="6" borderId="38" xfId="0" applyNumberFormat="1" applyFont="1" applyFill="1" applyBorder="1" applyAlignment="1">
      <alignment horizontal="left" vertical="center"/>
    </xf>
    <xf numFmtId="165" fontId="64" fillId="6" borderId="38" xfId="1" applyNumberFormat="1" applyFont="1" applyFill="1" applyBorder="1" applyAlignment="1" applyProtection="1">
      <alignment horizontal="right" vertical="center"/>
    </xf>
    <xf numFmtId="0" fontId="38" fillId="6" borderId="0" xfId="0" applyFont="1" applyFill="1" applyBorder="1" applyAlignment="1">
      <alignment horizontal="left" vertical="center" wrapText="1"/>
    </xf>
    <xf numFmtId="0" fontId="11" fillId="6" borderId="0" xfId="0" applyFont="1" applyFill="1" applyBorder="1" applyAlignment="1">
      <alignment horizontal="left" vertical="center" wrapText="1"/>
    </xf>
    <xf numFmtId="0" fontId="11" fillId="6" borderId="0" xfId="0" applyFont="1" applyFill="1" applyBorder="1" applyAlignment="1">
      <alignment horizontal="right" vertical="center" wrapText="1"/>
    </xf>
    <xf numFmtId="0" fontId="11" fillId="6" borderId="0" xfId="0" applyFont="1" applyFill="1" applyBorder="1" applyAlignment="1">
      <alignment horizontal="right" vertical="center"/>
    </xf>
    <xf numFmtId="165" fontId="8" fillId="6" borderId="0" xfId="1" applyNumberFormat="1" applyFont="1" applyFill="1" applyBorder="1" applyAlignment="1" applyProtection="1">
      <alignment vertical="center"/>
    </xf>
    <xf numFmtId="165" fontId="8" fillId="6" borderId="0" xfId="1" applyNumberFormat="1" applyFont="1" applyFill="1" applyBorder="1" applyAlignment="1" applyProtection="1">
      <alignment horizontal="left" vertical="center"/>
    </xf>
    <xf numFmtId="3" fontId="36" fillId="6" borderId="0" xfId="0" applyNumberFormat="1" applyFont="1" applyFill="1" applyBorder="1" applyAlignment="1">
      <alignment horizontal="right" vertical="center" wrapText="1"/>
    </xf>
    <xf numFmtId="0" fontId="36" fillId="6" borderId="37" xfId="0" applyFont="1" applyFill="1" applyBorder="1" applyAlignment="1" applyProtection="1">
      <alignment horizontal="right" vertical="center"/>
      <protection locked="0"/>
    </xf>
    <xf numFmtId="3" fontId="36" fillId="6" borderId="37" xfId="0" applyNumberFormat="1" applyFont="1" applyFill="1" applyBorder="1" applyAlignment="1">
      <alignment horizontal="right" vertical="center"/>
    </xf>
    <xf numFmtId="3" fontId="36" fillId="6" borderId="37" xfId="0" applyNumberFormat="1" applyFont="1" applyFill="1" applyBorder="1" applyAlignment="1">
      <alignment horizontal="right" vertical="center" wrapText="1"/>
    </xf>
    <xf numFmtId="0" fontId="36" fillId="6" borderId="34" xfId="0" applyFont="1" applyFill="1" applyBorder="1" applyAlignment="1">
      <alignment horizontal="left" vertical="center" wrapText="1" indent="1"/>
    </xf>
    <xf numFmtId="0" fontId="36" fillId="6" borderId="34" xfId="0" applyFont="1" applyFill="1" applyBorder="1" applyAlignment="1">
      <alignment horizontal="left" vertical="center"/>
    </xf>
    <xf numFmtId="0" fontId="36" fillId="10" borderId="34" xfId="0" applyFont="1" applyFill="1" applyBorder="1" applyAlignment="1" applyProtection="1">
      <alignment horizontal="right" vertical="center"/>
      <protection locked="0"/>
    </xf>
    <xf numFmtId="0" fontId="36" fillId="6" borderId="34" xfId="0" applyFont="1" applyFill="1" applyBorder="1" applyAlignment="1">
      <alignment horizontal="right" vertical="center"/>
    </xf>
    <xf numFmtId="3" fontId="36" fillId="6" borderId="34" xfId="0" applyNumberFormat="1" applyFont="1" applyFill="1" applyBorder="1" applyAlignment="1">
      <alignment horizontal="right" vertical="center"/>
    </xf>
    <xf numFmtId="3" fontId="36" fillId="6" borderId="34" xfId="0" applyNumberFormat="1" applyFont="1" applyFill="1" applyBorder="1" applyAlignment="1">
      <alignment horizontal="right" vertical="center" wrapText="1"/>
    </xf>
    <xf numFmtId="0" fontId="64" fillId="6" borderId="1" xfId="0" applyFont="1" applyFill="1" applyBorder="1" applyAlignment="1">
      <alignment horizontal="left" vertical="center" wrapText="1"/>
    </xf>
    <xf numFmtId="0" fontId="64" fillId="6" borderId="1" xfId="0" applyFont="1" applyFill="1" applyBorder="1" applyAlignment="1" applyProtection="1">
      <alignment horizontal="left" vertical="center" wrapText="1"/>
      <protection locked="0"/>
    </xf>
    <xf numFmtId="0" fontId="36" fillId="6" borderId="1" xfId="0" applyFont="1" applyFill="1" applyBorder="1" applyAlignment="1">
      <alignment horizontal="left" vertical="center" wrapText="1" indent="1"/>
    </xf>
    <xf numFmtId="0" fontId="36" fillId="6" borderId="1" xfId="0" applyFont="1" applyFill="1" applyBorder="1" applyAlignment="1">
      <alignment horizontal="left" vertical="center"/>
    </xf>
    <xf numFmtId="0" fontId="36" fillId="10" borderId="1" xfId="0" applyFont="1" applyFill="1" applyBorder="1" applyAlignment="1" applyProtection="1">
      <alignment horizontal="right" vertical="center"/>
      <protection locked="0"/>
    </xf>
    <xf numFmtId="0" fontId="36" fillId="6" borderId="1" xfId="0" applyFont="1" applyFill="1" applyBorder="1" applyAlignment="1">
      <alignment horizontal="right" vertical="center"/>
    </xf>
    <xf numFmtId="3" fontId="36" fillId="6" borderId="1" xfId="0" applyNumberFormat="1" applyFont="1" applyFill="1" applyBorder="1" applyAlignment="1">
      <alignment horizontal="right" vertical="center"/>
    </xf>
    <xf numFmtId="3" fontId="36" fillId="6" borderId="1" xfId="0" applyNumberFormat="1" applyFont="1" applyFill="1" applyBorder="1" applyAlignment="1">
      <alignment horizontal="right" vertical="center" wrapText="1"/>
    </xf>
    <xf numFmtId="0" fontId="67" fillId="6" borderId="1" xfId="0" applyFont="1" applyFill="1" applyBorder="1" applyAlignment="1">
      <alignment horizontal="left" vertical="center"/>
    </xf>
    <xf numFmtId="0" fontId="36" fillId="6" borderId="32" xfId="0" applyFont="1" applyFill="1" applyBorder="1" applyAlignment="1">
      <alignment horizontal="left" vertical="center" wrapText="1" indent="1"/>
    </xf>
    <xf numFmtId="0" fontId="36" fillId="6" borderId="32" xfId="0" applyFont="1" applyFill="1" applyBorder="1" applyAlignment="1">
      <alignment horizontal="left" vertical="center"/>
    </xf>
    <xf numFmtId="0" fontId="36" fillId="10" borderId="32" xfId="0" applyFont="1" applyFill="1" applyBorder="1" applyAlignment="1" applyProtection="1">
      <alignment horizontal="right" vertical="center"/>
      <protection locked="0"/>
    </xf>
    <xf numFmtId="0" fontId="36" fillId="6" borderId="32" xfId="0" applyFont="1" applyFill="1" applyBorder="1" applyAlignment="1">
      <alignment horizontal="right" vertical="center"/>
    </xf>
    <xf numFmtId="3" fontId="36" fillId="6" borderId="32" xfId="0" applyNumberFormat="1" applyFont="1" applyFill="1" applyBorder="1" applyAlignment="1">
      <alignment horizontal="right" vertical="center"/>
    </xf>
    <xf numFmtId="3" fontId="36" fillId="6" borderId="32" xfId="0" applyNumberFormat="1" applyFont="1" applyFill="1" applyBorder="1" applyAlignment="1">
      <alignment horizontal="right" vertical="center" wrapText="1"/>
    </xf>
    <xf numFmtId="0" fontId="64" fillId="6" borderId="38" xfId="0" applyFont="1" applyFill="1" applyBorder="1" applyAlignment="1">
      <alignment horizontal="right" vertical="center" wrapText="1"/>
    </xf>
    <xf numFmtId="0" fontId="8" fillId="6" borderId="38" xfId="0" applyFont="1" applyFill="1" applyBorder="1" applyAlignment="1">
      <alignment horizontal="left" vertical="center" wrapText="1" indent="1"/>
    </xf>
    <xf numFmtId="0" fontId="8" fillId="6" borderId="38" xfId="0" applyFont="1" applyFill="1" applyBorder="1" applyAlignment="1">
      <alignment horizontal="left" vertical="center" wrapText="1"/>
    </xf>
    <xf numFmtId="0" fontId="8" fillId="6" borderId="38" xfId="0" applyFont="1" applyFill="1" applyBorder="1" applyAlignment="1">
      <alignment horizontal="center" vertical="center"/>
    </xf>
    <xf numFmtId="1" fontId="8" fillId="6" borderId="38" xfId="2" applyNumberFormat="1" applyFont="1" applyFill="1" applyBorder="1" applyAlignment="1" applyProtection="1">
      <alignment horizontal="center" vertical="center"/>
    </xf>
    <xf numFmtId="0" fontId="7" fillId="6" borderId="34" xfId="3" applyFont="1" applyFill="1" applyBorder="1" applyAlignment="1" applyProtection="1">
      <alignment horizontal="left" vertical="center"/>
    </xf>
    <xf numFmtId="0" fontId="7" fillId="6" borderId="34" xfId="3" applyFont="1" applyFill="1" applyBorder="1" applyAlignment="1" applyProtection="1">
      <alignment horizontal="left" vertical="center" wrapText="1"/>
    </xf>
    <xf numFmtId="0" fontId="7" fillId="6" borderId="34" xfId="0" applyFont="1" applyFill="1" applyBorder="1" applyAlignment="1">
      <alignment horizontal="center" vertical="center"/>
    </xf>
    <xf numFmtId="0" fontId="7" fillId="6" borderId="34" xfId="1" applyNumberFormat="1" applyFont="1" applyFill="1" applyBorder="1" applyAlignment="1" applyProtection="1">
      <alignment horizontal="center" vertical="center"/>
    </xf>
    <xf numFmtId="0" fontId="64" fillId="6" borderId="38" xfId="0" applyFont="1" applyFill="1" applyBorder="1" applyAlignment="1">
      <alignment horizontal="center" vertical="center" wrapText="1"/>
    </xf>
    <xf numFmtId="0" fontId="8" fillId="6" borderId="38" xfId="0" applyFont="1" applyFill="1" applyBorder="1" applyAlignment="1">
      <alignment horizontal="left" vertical="center" indent="1"/>
    </xf>
    <xf numFmtId="0" fontId="8" fillId="6" borderId="38" xfId="0" applyFont="1" applyFill="1" applyBorder="1" applyAlignment="1">
      <alignment horizontal="left" vertical="center"/>
    </xf>
    <xf numFmtId="0" fontId="64" fillId="6" borderId="33" xfId="0" applyFont="1" applyFill="1" applyBorder="1" applyAlignment="1" applyProtection="1">
      <alignment horizontal="center" vertical="center"/>
      <protection locked="0"/>
    </xf>
    <xf numFmtId="0" fontId="64" fillId="6" borderId="33" xfId="0" applyFont="1" applyFill="1" applyBorder="1" applyAlignment="1">
      <alignment horizontal="center" vertical="center" wrapText="1"/>
    </xf>
    <xf numFmtId="0" fontId="44" fillId="6" borderId="32" xfId="0" applyFont="1" applyFill="1" applyBorder="1" applyAlignment="1">
      <alignment horizontal="left" vertical="center"/>
    </xf>
    <xf numFmtId="0" fontId="44" fillId="6" borderId="32" xfId="0" applyFont="1" applyFill="1" applyBorder="1" applyAlignment="1">
      <alignment horizontal="left" vertical="center" wrapText="1"/>
    </xf>
    <xf numFmtId="1" fontId="44" fillId="6" borderId="32" xfId="0" applyNumberFormat="1" applyFont="1" applyFill="1" applyBorder="1" applyAlignment="1" applyProtection="1">
      <alignment horizontal="center" vertical="center"/>
      <protection locked="0"/>
    </xf>
    <xf numFmtId="1" fontId="44" fillId="6" borderId="32" xfId="0" applyNumberFormat="1" applyFont="1" applyFill="1" applyBorder="1" applyAlignment="1">
      <alignment horizontal="center" vertical="center"/>
    </xf>
    <xf numFmtId="1" fontId="44" fillId="6" borderId="32" xfId="0" applyNumberFormat="1" applyFont="1" applyFill="1" applyBorder="1" applyAlignment="1">
      <alignment horizontal="right" vertical="center"/>
    </xf>
    <xf numFmtId="0" fontId="44" fillId="6" borderId="32" xfId="0" applyFont="1" applyFill="1" applyBorder="1" applyAlignment="1">
      <alignment horizontal="right" vertical="center"/>
    </xf>
    <xf numFmtId="0" fontId="8" fillId="6" borderId="37" xfId="0" applyFont="1" applyFill="1" applyBorder="1" applyAlignment="1">
      <alignment horizontal="left" vertical="center" wrapText="1" indent="1"/>
    </xf>
    <xf numFmtId="1" fontId="8" fillId="6" borderId="37" xfId="0" applyNumberFormat="1" applyFont="1" applyFill="1" applyBorder="1" applyAlignment="1">
      <alignment horizontal="center" vertical="center"/>
    </xf>
    <xf numFmtId="1" fontId="8" fillId="6" borderId="37" xfId="0" applyNumberFormat="1" applyFont="1" applyFill="1" applyBorder="1" applyAlignment="1">
      <alignment horizontal="right" vertical="center"/>
    </xf>
    <xf numFmtId="0" fontId="8" fillId="6" borderId="37" xfId="0" applyFont="1" applyFill="1" applyBorder="1" applyAlignment="1">
      <alignment horizontal="right" vertical="center"/>
    </xf>
    <xf numFmtId="0" fontId="69" fillId="6" borderId="32" xfId="0" applyFont="1" applyFill="1" applyBorder="1" applyAlignment="1">
      <alignment horizontal="left" vertical="center"/>
    </xf>
    <xf numFmtId="0" fontId="64" fillId="6" borderId="38" xfId="0" applyFont="1" applyFill="1" applyBorder="1" applyAlignment="1" applyProtection="1">
      <alignment horizontal="right" vertical="center"/>
      <protection locked="0"/>
    </xf>
    <xf numFmtId="0" fontId="64" fillId="6" borderId="38" xfId="0" applyFont="1" applyFill="1" applyBorder="1" applyAlignment="1">
      <alignment horizontal="right" vertical="center"/>
    </xf>
    <xf numFmtId="0" fontId="36" fillId="6" borderId="0" xfId="0" applyFont="1" applyFill="1" applyBorder="1" applyAlignment="1" applyProtection="1">
      <alignment horizontal="left" vertical="center" wrapText="1" indent="1"/>
    </xf>
    <xf numFmtId="0" fontId="8" fillId="6" borderId="4" xfId="0" applyFont="1" applyFill="1" applyBorder="1" applyAlignment="1" applyProtection="1">
      <alignment horizontal="left" vertical="center"/>
    </xf>
    <xf numFmtId="0" fontId="8" fillId="6" borderId="4" xfId="0" applyFont="1" applyFill="1" applyBorder="1" applyAlignment="1" applyProtection="1">
      <alignment horizontal="left" vertical="center" wrapText="1"/>
    </xf>
    <xf numFmtId="167" fontId="8" fillId="6" borderId="4" xfId="0" applyNumberFormat="1" applyFont="1" applyFill="1" applyBorder="1" applyAlignment="1" applyProtection="1">
      <alignment horizontal="right" vertical="center" wrapText="1"/>
      <protection locked="0"/>
    </xf>
    <xf numFmtId="167" fontId="8" fillId="6" borderId="4" xfId="0" applyNumberFormat="1" applyFont="1" applyFill="1" applyBorder="1" applyAlignment="1" applyProtection="1">
      <alignment horizontal="right" vertical="center" wrapText="1"/>
    </xf>
    <xf numFmtId="167" fontId="8" fillId="6" borderId="4" xfId="0" applyNumberFormat="1" applyFont="1" applyFill="1" applyBorder="1" applyAlignment="1" applyProtection="1">
      <alignment horizontal="right" vertical="center"/>
    </xf>
    <xf numFmtId="167" fontId="36" fillId="6" borderId="37" xfId="0" applyNumberFormat="1" applyFont="1" applyFill="1" applyBorder="1" applyAlignment="1">
      <alignment horizontal="right" vertical="center" wrapText="1"/>
    </xf>
    <xf numFmtId="167" fontId="36" fillId="6" borderId="37" xfId="0" applyNumberFormat="1" applyFont="1" applyFill="1" applyBorder="1" applyAlignment="1">
      <alignment horizontal="right" vertical="center"/>
    </xf>
    <xf numFmtId="0" fontId="36" fillId="6" borderId="0" xfId="0" applyFont="1" applyFill="1" applyProtection="1"/>
    <xf numFmtId="0" fontId="36" fillId="6" borderId="0" xfId="0" applyFont="1" applyFill="1" applyAlignment="1" applyProtection="1">
      <alignment horizontal="left" vertical="center" wrapText="1"/>
    </xf>
    <xf numFmtId="0" fontId="36" fillId="6" borderId="0" xfId="0" applyFont="1" applyFill="1" applyAlignment="1" applyProtection="1">
      <alignment horizontal="left"/>
    </xf>
    <xf numFmtId="0" fontId="67" fillId="6" borderId="30" xfId="0" applyFont="1" applyFill="1" applyBorder="1" applyAlignment="1">
      <alignment vertical="center"/>
    </xf>
    <xf numFmtId="0" fontId="67" fillId="6" borderId="32" xfId="0" applyFont="1" applyFill="1" applyBorder="1" applyAlignment="1">
      <alignment horizontal="left" vertical="center" wrapText="1"/>
    </xf>
    <xf numFmtId="0" fontId="64" fillId="6" borderId="38" xfId="0" applyFont="1" applyFill="1" applyBorder="1" applyAlignment="1">
      <alignment vertical="center"/>
    </xf>
    <xf numFmtId="0" fontId="64" fillId="6" borderId="38" xfId="0" applyFont="1" applyFill="1" applyBorder="1" applyAlignment="1" applyProtection="1">
      <alignment vertical="center"/>
      <protection locked="0"/>
    </xf>
    <xf numFmtId="165" fontId="64" fillId="6" borderId="38" xfId="1" applyNumberFormat="1" applyFont="1" applyFill="1" applyBorder="1" applyAlignment="1" applyProtection="1">
      <alignment vertical="center"/>
    </xf>
    <xf numFmtId="3" fontId="38" fillId="6" borderId="34" xfId="0" applyNumberFormat="1" applyFont="1" applyFill="1" applyBorder="1" applyAlignment="1">
      <alignment horizontal="right" vertical="center" wrapText="1"/>
    </xf>
    <xf numFmtId="0" fontId="38" fillId="6" borderId="37" xfId="0" applyFont="1" applyFill="1" applyBorder="1" applyAlignment="1">
      <alignment vertical="center" wrapText="1"/>
    </xf>
    <xf numFmtId="0" fontId="38" fillId="6" borderId="37" xfId="0" applyFont="1" applyFill="1" applyBorder="1" applyAlignment="1">
      <alignment horizontal="left" vertical="center" wrapText="1"/>
    </xf>
    <xf numFmtId="0" fontId="38" fillId="6" borderId="37" xfId="0" applyFont="1" applyFill="1" applyBorder="1" applyAlignment="1">
      <alignment horizontal="left" vertical="center"/>
    </xf>
    <xf numFmtId="165" fontId="38" fillId="6" borderId="37" xfId="1" applyNumberFormat="1" applyFont="1" applyFill="1" applyBorder="1" applyAlignment="1" applyProtection="1">
      <alignment horizontal="right" vertical="center" wrapText="1"/>
    </xf>
    <xf numFmtId="0" fontId="38" fillId="6" borderId="35" xfId="0" applyFont="1" applyFill="1" applyBorder="1" applyAlignment="1">
      <alignment vertical="center" wrapText="1"/>
    </xf>
    <xf numFmtId="0" fontId="38" fillId="6" borderId="35" xfId="0" applyFont="1" applyFill="1" applyBorder="1" applyAlignment="1" applyProtection="1">
      <alignment vertical="center" wrapText="1"/>
      <protection locked="0"/>
    </xf>
    <xf numFmtId="0" fontId="38" fillId="6" borderId="41" xfId="0" applyFont="1" applyFill="1" applyBorder="1" applyAlignment="1">
      <alignment vertical="center" wrapText="1"/>
    </xf>
    <xf numFmtId="1" fontId="38" fillId="6" borderId="0" xfId="1" applyNumberFormat="1" applyFont="1" applyFill="1" applyBorder="1" applyAlignment="1" applyProtection="1">
      <alignment wrapText="1"/>
    </xf>
    <xf numFmtId="0" fontId="38" fillId="6" borderId="0" xfId="0" applyFont="1" applyFill="1" applyBorder="1" applyAlignment="1" applyProtection="1">
      <alignment vertical="center"/>
      <protection locked="0"/>
    </xf>
    <xf numFmtId="0" fontId="38" fillId="6" borderId="0" xfId="0" applyFont="1" applyFill="1" applyBorder="1" applyAlignment="1" applyProtection="1">
      <alignment vertical="center" wrapText="1"/>
      <protection locked="0"/>
    </xf>
    <xf numFmtId="0" fontId="38" fillId="6" borderId="0" xfId="0" applyFont="1" applyFill="1" applyBorder="1" applyAlignment="1" applyProtection="1">
      <alignment horizontal="left" wrapText="1" indent="1"/>
    </xf>
    <xf numFmtId="0" fontId="38" fillId="6" borderId="0" xfId="0" applyFont="1" applyFill="1" applyBorder="1" applyAlignment="1" applyProtection="1">
      <alignment wrapText="1"/>
    </xf>
    <xf numFmtId="0" fontId="36" fillId="6" borderId="0" xfId="0" applyFont="1" applyFill="1" applyBorder="1" applyProtection="1"/>
    <xf numFmtId="167" fontId="36" fillId="6" borderId="0" xfId="0" applyNumberFormat="1" applyFont="1" applyFill="1" applyBorder="1" applyAlignment="1">
      <alignment horizontal="right" vertical="center"/>
    </xf>
    <xf numFmtId="167" fontId="36" fillId="6" borderId="0" xfId="0" applyNumberFormat="1" applyFont="1" applyFill="1" applyBorder="1" applyAlignment="1">
      <alignment horizontal="right" vertical="center" wrapText="1"/>
    </xf>
    <xf numFmtId="167" fontId="38" fillId="6" borderId="35" xfId="0" applyNumberFormat="1" applyFont="1" applyFill="1" applyBorder="1" applyAlignment="1" applyProtection="1">
      <alignment vertical="center" wrapText="1"/>
      <protection locked="0"/>
    </xf>
    <xf numFmtId="167" fontId="38" fillId="6" borderId="41" xfId="0" applyNumberFormat="1" applyFont="1" applyFill="1" applyBorder="1" applyAlignment="1" applyProtection="1">
      <alignment vertical="center" wrapText="1"/>
      <protection locked="0"/>
    </xf>
    <xf numFmtId="167" fontId="38" fillId="6" borderId="37" xfId="0" applyNumberFormat="1" applyFont="1" applyFill="1" applyBorder="1" applyAlignment="1" applyProtection="1">
      <alignment vertical="center" wrapText="1"/>
      <protection locked="0"/>
    </xf>
    <xf numFmtId="0" fontId="67" fillId="6" borderId="38" xfId="0" applyFont="1" applyFill="1" applyBorder="1" applyAlignment="1">
      <alignment vertical="center"/>
    </xf>
    <xf numFmtId="0" fontId="67" fillId="6" borderId="32" xfId="0" applyFont="1" applyFill="1" applyBorder="1" applyAlignment="1">
      <alignment vertical="center"/>
    </xf>
    <xf numFmtId="0" fontId="67" fillId="6" borderId="33" xfId="0" applyFont="1" applyFill="1" applyBorder="1" applyAlignment="1">
      <alignment vertical="center"/>
    </xf>
    <xf numFmtId="165" fontId="41" fillId="3" borderId="38" xfId="1" applyNumberFormat="1" applyFont="1" applyFill="1" applyBorder="1" applyAlignment="1" applyProtection="1">
      <alignment horizontal="left" vertical="center"/>
    </xf>
    <xf numFmtId="0" fontId="64" fillId="0" borderId="38" xfId="0" applyFont="1" applyFill="1" applyBorder="1" applyAlignment="1">
      <alignment horizontal="center" vertical="center"/>
    </xf>
    <xf numFmtId="0" fontId="36" fillId="0" borderId="0" xfId="0" applyFont="1" applyFill="1" applyAlignment="1">
      <alignment horizontal="right" vertical="center"/>
    </xf>
    <xf numFmtId="165" fontId="11" fillId="0" borderId="0" xfId="1" applyNumberFormat="1" applyFont="1" applyFill="1" applyBorder="1" applyAlignment="1" applyProtection="1">
      <alignment horizontal="right" vertical="center"/>
      <protection locked="0"/>
    </xf>
    <xf numFmtId="165" fontId="11" fillId="0" borderId="37" xfId="1" applyNumberFormat="1" applyFont="1" applyFill="1" applyBorder="1" applyAlignment="1" applyProtection="1">
      <alignment horizontal="right" vertical="center"/>
      <protection locked="0"/>
    </xf>
    <xf numFmtId="165" fontId="19" fillId="0" borderId="0" xfId="1" applyNumberFormat="1" applyFont="1" applyFill="1" applyBorder="1" applyAlignment="1" applyProtection="1">
      <alignment horizontal="right" vertical="center"/>
      <protection locked="0"/>
    </xf>
    <xf numFmtId="165" fontId="18" fillId="0" borderId="0" xfId="1" applyNumberFormat="1" applyFont="1" applyFill="1" applyBorder="1" applyAlignment="1" applyProtection="1">
      <alignment horizontal="right" vertical="center"/>
      <protection locked="0"/>
    </xf>
    <xf numFmtId="165" fontId="16" fillId="0" borderId="42" xfId="1" applyNumberFormat="1" applyFont="1" applyFill="1" applyBorder="1" applyAlignment="1" applyProtection="1">
      <alignment horizontal="right" vertical="center"/>
      <protection locked="0"/>
    </xf>
    <xf numFmtId="165" fontId="16" fillId="0" borderId="0" xfId="1" applyNumberFormat="1" applyFont="1" applyFill="1" applyBorder="1" applyAlignment="1" applyProtection="1">
      <alignment horizontal="right" vertical="center"/>
      <protection locked="0"/>
    </xf>
    <xf numFmtId="165" fontId="11" fillId="0" borderId="35" xfId="1" applyNumberFormat="1" applyFont="1" applyFill="1" applyBorder="1" applyAlignment="1" applyProtection="1">
      <alignment horizontal="right" vertical="center"/>
      <protection locked="0"/>
    </xf>
    <xf numFmtId="0" fontId="11" fillId="0" borderId="0" xfId="0" applyFont="1" applyFill="1" applyBorder="1" applyAlignment="1" applyProtection="1">
      <alignment horizontal="right" vertical="center" wrapText="1"/>
      <protection locked="0"/>
    </xf>
    <xf numFmtId="165" fontId="8" fillId="0" borderId="0" xfId="1" applyNumberFormat="1" applyFont="1" applyFill="1" applyBorder="1" applyAlignment="1" applyProtection="1">
      <alignment horizontal="center" vertical="center"/>
      <protection locked="0"/>
    </xf>
    <xf numFmtId="0" fontId="41" fillId="3" borderId="38" xfId="0" applyFont="1" applyFill="1" applyBorder="1" applyAlignment="1" applyProtection="1">
      <alignment horizontal="center" vertical="center"/>
      <protection locked="0"/>
    </xf>
    <xf numFmtId="0" fontId="41" fillId="3" borderId="43" xfId="0" applyFont="1" applyFill="1" applyBorder="1" applyAlignment="1">
      <alignment horizontal="left" vertical="center" wrapText="1"/>
    </xf>
    <xf numFmtId="0" fontId="41" fillId="3" borderId="44" xfId="0" applyFont="1" applyFill="1" applyBorder="1" applyAlignment="1">
      <alignment horizontal="center" vertical="center"/>
    </xf>
    <xf numFmtId="0" fontId="41" fillId="3" borderId="44" xfId="0" applyFont="1" applyFill="1" applyBorder="1" applyAlignment="1">
      <alignment horizontal="center" vertical="center" wrapText="1"/>
    </xf>
    <xf numFmtId="0" fontId="41" fillId="3" borderId="34" xfId="0" applyFont="1" applyFill="1" applyBorder="1" applyAlignment="1">
      <alignment horizontal="center" vertical="center"/>
    </xf>
    <xf numFmtId="0" fontId="41" fillId="3" borderId="46" xfId="0" applyFont="1" applyFill="1" applyBorder="1" applyAlignment="1" applyProtection="1">
      <alignment horizontal="center" vertical="center"/>
      <protection locked="0"/>
    </xf>
    <xf numFmtId="0" fontId="41" fillId="3" borderId="34" xfId="0" applyFont="1" applyFill="1" applyBorder="1" applyAlignment="1" applyProtection="1">
      <alignment horizontal="center" vertical="center"/>
      <protection locked="0"/>
    </xf>
    <xf numFmtId="0" fontId="41" fillId="3" borderId="46" xfId="0" applyFont="1" applyFill="1" applyBorder="1" applyAlignment="1">
      <alignment horizontal="center" vertical="center"/>
    </xf>
    <xf numFmtId="0" fontId="41" fillId="3" borderId="47" xfId="0" applyFont="1" applyFill="1" applyBorder="1" applyAlignment="1">
      <alignment horizontal="center" vertical="center"/>
    </xf>
    <xf numFmtId="0" fontId="64" fillId="0" borderId="38" xfId="0" applyFont="1" applyFill="1" applyBorder="1" applyAlignment="1" applyProtection="1">
      <alignment horizontal="center" vertical="center" wrapText="1"/>
      <protection locked="0"/>
    </xf>
    <xf numFmtId="0" fontId="41" fillId="3" borderId="47" xfId="0" applyFont="1" applyFill="1" applyBorder="1" applyAlignment="1" applyProtection="1">
      <alignment horizontal="center" vertical="center"/>
      <protection locked="0"/>
    </xf>
    <xf numFmtId="3" fontId="8" fillId="0" borderId="34" xfId="0" applyNumberFormat="1" applyFont="1" applyFill="1" applyBorder="1" applyAlignment="1" applyProtection="1">
      <alignment horizontal="right" vertical="center"/>
      <protection locked="0"/>
    </xf>
    <xf numFmtId="3" fontId="8" fillId="0" borderId="0" xfId="0" applyNumberFormat="1" applyFont="1" applyFill="1" applyBorder="1" applyAlignment="1" applyProtection="1">
      <alignment vertical="center"/>
      <protection locked="0"/>
    </xf>
    <xf numFmtId="3" fontId="8" fillId="0" borderId="37" xfId="0" applyNumberFormat="1" applyFont="1" applyFill="1" applyBorder="1" applyAlignment="1" applyProtection="1">
      <alignment vertical="center"/>
      <protection locked="0"/>
    </xf>
    <xf numFmtId="0" fontId="8" fillId="0" borderId="0" xfId="0" applyFont="1" applyFill="1" applyBorder="1" applyAlignment="1" applyProtection="1">
      <alignment horizontal="center" vertical="center"/>
      <protection locked="0"/>
    </xf>
    <xf numFmtId="0" fontId="8" fillId="0" borderId="0" xfId="0" applyFont="1" applyFill="1" applyAlignment="1" applyProtection="1">
      <alignment horizontal="right" vertical="center"/>
      <protection locked="0"/>
    </xf>
    <xf numFmtId="0" fontId="8" fillId="0" borderId="41" xfId="0" applyFont="1" applyFill="1" applyBorder="1" applyAlignment="1" applyProtection="1">
      <alignment horizontal="center" vertical="center"/>
      <protection locked="0"/>
    </xf>
    <xf numFmtId="0" fontId="8" fillId="0" borderId="37" xfId="0" applyFont="1" applyFill="1" applyBorder="1" applyAlignment="1" applyProtection="1">
      <alignment horizontal="center" vertical="center"/>
      <protection locked="0"/>
    </xf>
    <xf numFmtId="0" fontId="8" fillId="0" borderId="0" xfId="1" applyNumberFormat="1" applyFont="1" applyFill="1" applyBorder="1" applyAlignment="1" applyProtection="1">
      <alignment horizontal="center" vertical="center"/>
      <protection locked="0"/>
    </xf>
    <xf numFmtId="0" fontId="8" fillId="0" borderId="41" xfId="1" applyNumberFormat="1" applyFont="1" applyFill="1" applyBorder="1" applyAlignment="1" applyProtection="1">
      <alignment horizontal="center" vertical="center"/>
      <protection locked="0"/>
    </xf>
    <xf numFmtId="0" fontId="8" fillId="0" borderId="31" xfId="1" applyNumberFormat="1" applyFont="1" applyFill="1" applyBorder="1" applyAlignment="1" applyProtection="1">
      <alignment horizontal="center" vertical="center"/>
      <protection locked="0"/>
    </xf>
    <xf numFmtId="0" fontId="7" fillId="0" borderId="34" xfId="1" applyNumberFormat="1" applyFont="1" applyFill="1" applyBorder="1" applyAlignment="1" applyProtection="1">
      <alignment horizontal="center" vertical="center"/>
      <protection locked="0"/>
    </xf>
    <xf numFmtId="1" fontId="8" fillId="0" borderId="38" xfId="2" applyNumberFormat="1" applyFont="1" applyFill="1" applyBorder="1" applyAlignment="1" applyProtection="1">
      <alignment horizontal="center" vertical="center"/>
      <protection locked="0"/>
    </xf>
    <xf numFmtId="1" fontId="8" fillId="0" borderId="0" xfId="0" applyNumberFormat="1" applyFont="1" applyFill="1" applyBorder="1" applyAlignment="1" applyProtection="1">
      <alignment horizontal="center" vertical="center"/>
      <protection locked="0"/>
    </xf>
    <xf numFmtId="1" fontId="8" fillId="0" borderId="34" xfId="0" applyNumberFormat="1" applyFont="1" applyFill="1" applyBorder="1" applyAlignment="1" applyProtection="1">
      <alignment horizontal="center" vertical="center"/>
      <protection locked="0"/>
    </xf>
    <xf numFmtId="1" fontId="8" fillId="0" borderId="37" xfId="0" applyNumberFormat="1" applyFont="1" applyFill="1" applyBorder="1" applyAlignment="1" applyProtection="1">
      <alignment horizontal="center" vertical="center"/>
      <protection locked="0"/>
    </xf>
    <xf numFmtId="9" fontId="36" fillId="0" borderId="0" xfId="0" applyNumberFormat="1" applyFont="1" applyFill="1" applyAlignment="1" applyProtection="1">
      <alignment horizontal="right" vertical="center"/>
      <protection locked="0"/>
    </xf>
    <xf numFmtId="165" fontId="36" fillId="0" borderId="31" xfId="1" applyNumberFormat="1" applyFont="1" applyFill="1" applyBorder="1" applyAlignment="1" applyProtection="1">
      <alignment horizontal="right" vertical="center" wrapText="1"/>
      <protection locked="0"/>
    </xf>
    <xf numFmtId="0" fontId="36" fillId="0" borderId="0" xfId="0" applyFont="1" applyFill="1" applyAlignment="1" applyProtection="1">
      <alignment horizontal="right" vertical="center" wrapText="1"/>
      <protection locked="0"/>
    </xf>
    <xf numFmtId="0" fontId="36" fillId="0" borderId="37" xfId="0" applyFont="1" applyFill="1" applyBorder="1" applyAlignment="1" applyProtection="1">
      <alignment horizontal="right" vertical="center" wrapText="1"/>
      <protection locked="0"/>
    </xf>
    <xf numFmtId="0" fontId="38" fillId="0" borderId="0" xfId="0" applyFont="1" applyFill="1" applyAlignment="1" applyProtection="1">
      <alignment horizontal="right" vertical="center"/>
      <protection locked="0"/>
    </xf>
    <xf numFmtId="0" fontId="36" fillId="0" borderId="0" xfId="0" applyFont="1" applyFill="1" applyAlignment="1" applyProtection="1">
      <alignment horizontal="right" vertical="center"/>
      <protection locked="0"/>
    </xf>
    <xf numFmtId="0" fontId="36" fillId="0" borderId="31" xfId="0" applyFont="1" applyFill="1" applyBorder="1" applyAlignment="1" applyProtection="1">
      <alignment horizontal="right" vertical="center"/>
      <protection locked="0"/>
    </xf>
    <xf numFmtId="167" fontId="38" fillId="0" borderId="0" xfId="0" applyNumberFormat="1" applyFont="1" applyFill="1" applyAlignment="1" applyProtection="1">
      <alignment horizontal="right" vertical="center" wrapText="1"/>
      <protection locked="0"/>
    </xf>
    <xf numFmtId="167" fontId="36" fillId="0" borderId="0" xfId="0" applyNumberFormat="1" applyFont="1" applyFill="1" applyAlignment="1" applyProtection="1">
      <alignment horizontal="right" vertical="center" wrapText="1"/>
      <protection locked="0"/>
    </xf>
    <xf numFmtId="167" fontId="36" fillId="0" borderId="37" xfId="0" applyNumberFormat="1" applyFont="1" applyFill="1" applyBorder="1" applyAlignment="1" applyProtection="1">
      <alignment horizontal="right" vertical="center" wrapText="1"/>
      <protection locked="0"/>
    </xf>
    <xf numFmtId="0" fontId="66" fillId="6" borderId="38" xfId="3" applyFont="1" applyFill="1" applyBorder="1" applyAlignment="1" applyProtection="1">
      <alignment horizontal="left" vertical="center"/>
    </xf>
    <xf numFmtId="0" fontId="65" fillId="6" borderId="38" xfId="0" applyFont="1" applyFill="1" applyBorder="1" applyAlignment="1">
      <alignment horizontal="left" vertical="center" wrapText="1"/>
    </xf>
    <xf numFmtId="0" fontId="65" fillId="6" borderId="38" xfId="0" applyFont="1" applyFill="1" applyBorder="1" applyAlignment="1">
      <alignment horizontal="left" vertical="center"/>
    </xf>
    <xf numFmtId="0" fontId="65" fillId="6" borderId="38" xfId="0" applyFont="1" applyFill="1" applyBorder="1" applyAlignment="1" applyProtection="1">
      <alignment horizontal="right" vertical="center"/>
      <protection locked="0"/>
    </xf>
    <xf numFmtId="0" fontId="65" fillId="6" borderId="38" xfId="0" applyFont="1" applyFill="1" applyBorder="1" applyAlignment="1">
      <alignment horizontal="right" vertical="center"/>
    </xf>
    <xf numFmtId="49" fontId="41" fillId="3" borderId="38" xfId="1" applyNumberFormat="1" applyFont="1" applyFill="1" applyBorder="1" applyAlignment="1" applyProtection="1">
      <alignment horizontal="center" vertical="center"/>
    </xf>
    <xf numFmtId="165" fontId="41" fillId="3" borderId="38" xfId="1" applyNumberFormat="1" applyFont="1" applyFill="1" applyBorder="1" applyAlignment="1" applyProtection="1">
      <alignment horizontal="center" vertical="center"/>
      <protection locked="0"/>
    </xf>
    <xf numFmtId="0" fontId="41" fillId="3" borderId="38" xfId="1" applyNumberFormat="1" applyFont="1" applyFill="1" applyBorder="1" applyAlignment="1" applyProtection="1">
      <alignment horizontal="center" vertical="center"/>
    </xf>
    <xf numFmtId="167" fontId="36" fillId="0" borderId="0" xfId="0" applyNumberFormat="1" applyFont="1" applyFill="1" applyBorder="1" applyAlignment="1" applyProtection="1">
      <alignment horizontal="right" vertical="center"/>
      <protection locked="0"/>
    </xf>
    <xf numFmtId="167" fontId="38" fillId="0" borderId="35" xfId="0" applyNumberFormat="1" applyFont="1" applyFill="1" applyBorder="1" applyAlignment="1" applyProtection="1">
      <alignment vertical="center" wrapText="1"/>
      <protection locked="0"/>
    </xf>
    <xf numFmtId="167" fontId="38" fillId="0" borderId="41" xfId="0" applyNumberFormat="1" applyFont="1" applyFill="1" applyBorder="1" applyAlignment="1" applyProtection="1">
      <alignment vertical="center" wrapText="1"/>
      <protection locked="0"/>
    </xf>
    <xf numFmtId="167" fontId="38" fillId="0" borderId="37" xfId="0" applyNumberFormat="1" applyFont="1" applyFill="1" applyBorder="1" applyAlignment="1" applyProtection="1">
      <alignment vertical="center" wrapText="1"/>
      <protection locked="0"/>
    </xf>
    <xf numFmtId="0" fontId="38" fillId="0" borderId="34" xfId="0" applyFont="1" applyFill="1" applyBorder="1" applyAlignment="1" applyProtection="1">
      <alignment vertical="center" wrapText="1"/>
      <protection locked="0"/>
    </xf>
    <xf numFmtId="0" fontId="38" fillId="0" borderId="35" xfId="0" applyFont="1" applyFill="1" applyBorder="1" applyAlignment="1" applyProtection="1">
      <alignment vertical="center" wrapText="1"/>
      <protection locked="0"/>
    </xf>
    <xf numFmtId="0" fontId="38" fillId="0" borderId="31" xfId="0" applyFont="1" applyFill="1" applyBorder="1" applyAlignment="1" applyProtection="1">
      <alignment vertical="center" wrapText="1"/>
      <protection locked="0"/>
    </xf>
    <xf numFmtId="0" fontId="36" fillId="0" borderId="0" xfId="0" applyFont="1" applyFill="1" applyBorder="1" applyAlignment="1" applyProtection="1">
      <alignment vertical="center"/>
      <protection locked="0"/>
    </xf>
    <xf numFmtId="0" fontId="38" fillId="0" borderId="37" xfId="0" applyFont="1" applyFill="1" applyBorder="1" applyAlignment="1" applyProtection="1">
      <alignment vertical="center"/>
      <protection locked="0"/>
    </xf>
    <xf numFmtId="165" fontId="36" fillId="0" borderId="0" xfId="1" applyNumberFormat="1" applyFont="1" applyFill="1" applyBorder="1" applyAlignment="1" applyProtection="1">
      <alignment horizontal="right" vertical="center"/>
      <protection locked="0"/>
    </xf>
    <xf numFmtId="165" fontId="38" fillId="0" borderId="34" xfId="1" applyNumberFormat="1" applyFont="1" applyFill="1" applyBorder="1" applyAlignment="1" applyProtection="1">
      <alignment horizontal="right" vertical="center"/>
      <protection locked="0"/>
    </xf>
    <xf numFmtId="0" fontId="8" fillId="0" borderId="0" xfId="0" applyFont="1" applyFill="1" applyAlignment="1">
      <alignment horizontal="left"/>
    </xf>
    <xf numFmtId="0" fontId="38" fillId="6" borderId="40" xfId="0" applyFont="1" applyFill="1" applyBorder="1" applyAlignment="1">
      <alignment vertical="center"/>
    </xf>
    <xf numFmtId="0" fontId="38" fillId="6" borderId="40" xfId="0" applyFont="1" applyFill="1" applyBorder="1" applyAlignment="1">
      <alignment horizontal="left" vertical="center" wrapText="1"/>
    </xf>
    <xf numFmtId="0" fontId="38" fillId="0" borderId="40" xfId="0" applyFont="1" applyFill="1" applyBorder="1" applyAlignment="1">
      <alignment horizontal="right" vertical="center"/>
    </xf>
    <xf numFmtId="0" fontId="38" fillId="6" borderId="40" xfId="0" applyFont="1" applyFill="1" applyBorder="1" applyAlignment="1">
      <alignment horizontal="right" vertical="center"/>
    </xf>
    <xf numFmtId="0" fontId="8" fillId="6" borderId="38" xfId="0" applyFont="1" applyFill="1" applyBorder="1" applyAlignment="1">
      <alignment horizontal="center" vertical="center" wrapText="1"/>
    </xf>
    <xf numFmtId="3" fontId="8" fillId="0" borderId="0" xfId="0" applyNumberFormat="1" applyFont="1" applyFill="1" applyBorder="1" applyAlignment="1" applyProtection="1">
      <alignment horizontal="right" vertical="center"/>
      <protection locked="0"/>
    </xf>
    <xf numFmtId="0" fontId="36" fillId="0" borderId="0" xfId="0" applyFont="1" applyFill="1" applyAlignment="1" applyProtection="1">
      <alignment vertical="center"/>
      <protection locked="0"/>
    </xf>
    <xf numFmtId="0" fontId="36" fillId="0" borderId="0" xfId="0" applyFont="1" applyFill="1" applyProtection="1">
      <protection locked="0"/>
    </xf>
    <xf numFmtId="0" fontId="51" fillId="6" borderId="0" xfId="0" applyFont="1" applyFill="1" applyAlignment="1">
      <alignment vertical="center"/>
    </xf>
    <xf numFmtId="0" fontId="63" fillId="0" borderId="0" xfId="0" applyFont="1" applyAlignment="1">
      <alignment horizontal="left" vertical="top" indent="2"/>
    </xf>
    <xf numFmtId="0" fontId="7" fillId="12" borderId="27" xfId="0" applyFont="1" applyFill="1" applyBorder="1" applyAlignment="1" applyProtection="1">
      <alignment vertical="top"/>
      <protection locked="0"/>
    </xf>
    <xf numFmtId="0" fontId="7" fillId="12" borderId="27" xfId="0" applyFont="1" applyFill="1" applyBorder="1" applyAlignment="1" applyProtection="1">
      <alignment horizontal="left" vertical="top" wrapText="1"/>
      <protection locked="0"/>
    </xf>
    <xf numFmtId="0" fontId="46" fillId="0" borderId="0" xfId="0" applyFont="1" applyAlignment="1" applyProtection="1">
      <alignment vertical="center" wrapText="1"/>
      <protection locked="0"/>
    </xf>
    <xf numFmtId="0" fontId="5" fillId="0" borderId="0" xfId="0" applyFont="1" applyFill="1"/>
    <xf numFmtId="0" fontId="0" fillId="0" borderId="0" xfId="0" applyFill="1"/>
    <xf numFmtId="0" fontId="6" fillId="0" borderId="0" xfId="3"/>
    <xf numFmtId="0" fontId="8" fillId="0" borderId="0" xfId="0" applyFont="1" applyAlignment="1" applyProtection="1">
      <alignment horizontal="left"/>
    </xf>
    <xf numFmtId="0" fontId="8" fillId="0" borderId="0" xfId="0" applyFont="1" applyAlignment="1" applyProtection="1">
      <alignment wrapText="1"/>
    </xf>
    <xf numFmtId="0" fontId="8" fillId="0" borderId="0" xfId="0" applyFont="1" applyAlignment="1" applyProtection="1">
      <alignment vertical="top" wrapText="1"/>
    </xf>
    <xf numFmtId="0" fontId="8" fillId="0" borderId="0" xfId="0" applyFont="1" applyAlignment="1" applyProtection="1">
      <alignment horizontal="left" wrapText="1"/>
    </xf>
    <xf numFmtId="0" fontId="7" fillId="0" borderId="0" xfId="0" applyFont="1" applyAlignment="1" applyProtection="1">
      <alignment horizontal="left" vertical="center"/>
    </xf>
    <xf numFmtId="0" fontId="7" fillId="0" borderId="0" xfId="0" applyFont="1" applyAlignment="1" applyProtection="1">
      <alignment horizontal="center" vertical="center" wrapText="1"/>
    </xf>
    <xf numFmtId="165" fontId="7" fillId="0" borderId="0" xfId="3" applyNumberFormat="1" applyFont="1" applyFill="1" applyBorder="1" applyAlignment="1" applyProtection="1">
      <alignment horizontal="center" vertical="center" wrapText="1"/>
    </xf>
    <xf numFmtId="0" fontId="32" fillId="0" borderId="0" xfId="0" applyFont="1" applyAlignment="1" applyProtection="1">
      <alignment vertical="center"/>
    </xf>
    <xf numFmtId="0" fontId="32" fillId="0" borderId="0" xfId="0" applyFont="1" applyAlignment="1" applyProtection="1">
      <alignment vertical="center" wrapText="1"/>
    </xf>
    <xf numFmtId="0" fontId="7" fillId="0" borderId="0" xfId="0" applyFont="1" applyAlignment="1" applyProtection="1">
      <alignment vertical="center" wrapText="1"/>
    </xf>
    <xf numFmtId="0" fontId="10" fillId="0" borderId="0" xfId="0" applyFont="1" applyAlignment="1" applyProtection="1">
      <alignment vertical="top" wrapText="1"/>
    </xf>
    <xf numFmtId="0" fontId="10" fillId="0" borderId="0" xfId="0" applyFont="1" applyAlignment="1" applyProtection="1">
      <alignment wrapText="1"/>
    </xf>
    <xf numFmtId="0" fontId="41" fillId="4" borderId="20" xfId="0" applyFont="1" applyFill="1" applyBorder="1" applyAlignment="1" applyProtection="1">
      <alignment horizontal="left" vertical="center" wrapText="1"/>
    </xf>
    <xf numFmtId="0" fontId="41" fillId="4" borderId="29" xfId="0" applyFont="1" applyFill="1" applyBorder="1" applyAlignment="1" applyProtection="1">
      <alignment vertical="center" wrapText="1"/>
    </xf>
    <xf numFmtId="0" fontId="41" fillId="4" borderId="21" xfId="0" applyFont="1" applyFill="1" applyBorder="1" applyAlignment="1" applyProtection="1">
      <alignment vertical="center" wrapText="1"/>
    </xf>
    <xf numFmtId="0" fontId="42" fillId="0" borderId="0" xfId="0" applyFont="1" applyAlignment="1" applyProtection="1">
      <alignment vertical="center" wrapText="1"/>
    </xf>
    <xf numFmtId="0" fontId="8" fillId="7" borderId="19" xfId="0" applyFont="1" applyFill="1" applyBorder="1" applyAlignment="1" applyProtection="1">
      <alignment vertical="top" wrapText="1"/>
    </xf>
    <xf numFmtId="0" fontId="40" fillId="7" borderId="23" xfId="3" applyFont="1" applyFill="1" applyBorder="1" applyAlignment="1" applyProtection="1">
      <alignment vertical="top" wrapText="1"/>
    </xf>
    <xf numFmtId="0" fontId="8" fillId="7" borderId="23" xfId="0" applyFont="1" applyFill="1" applyBorder="1" applyAlignment="1" applyProtection="1">
      <alignment vertical="top" wrapText="1"/>
    </xf>
    <xf numFmtId="0" fontId="7" fillId="7" borderId="19" xfId="0" applyFont="1" applyFill="1" applyBorder="1" applyAlignment="1" applyProtection="1">
      <alignment vertical="top" wrapText="1"/>
    </xf>
    <xf numFmtId="0" fontId="8" fillId="7" borderId="19" xfId="0" applyFont="1" applyFill="1" applyBorder="1" applyAlignment="1" applyProtection="1">
      <alignment horizontal="left" vertical="center" wrapText="1"/>
    </xf>
    <xf numFmtId="0" fontId="7" fillId="0" borderId="0" xfId="0" applyFont="1" applyAlignment="1" applyProtection="1">
      <alignment horizontal="left" vertical="top" wrapText="1"/>
    </xf>
    <xf numFmtId="0" fontId="41" fillId="4" borderId="22" xfId="0" applyFont="1" applyFill="1" applyBorder="1" applyAlignment="1" applyProtection="1">
      <alignment horizontal="left" vertical="top" wrapText="1"/>
    </xf>
    <xf numFmtId="0" fontId="34" fillId="0" borderId="0" xfId="0" applyFont="1" applyAlignment="1">
      <alignment horizontal="left" vertical="center"/>
    </xf>
    <xf numFmtId="0" fontId="37" fillId="0" borderId="0" xfId="0" applyFont="1" applyAlignment="1" applyProtection="1">
      <alignment horizontal="left" vertical="center"/>
      <protection locked="0"/>
    </xf>
    <xf numFmtId="0" fontId="56" fillId="0" borderId="0" xfId="0" applyFont="1" applyAlignment="1" applyProtection="1">
      <alignment horizontal="left" vertical="center" wrapText="1"/>
      <protection locked="0"/>
    </xf>
    <xf numFmtId="0" fontId="10" fillId="0" borderId="0" xfId="0" applyFont="1" applyAlignment="1" applyProtection="1">
      <alignment horizontal="left" vertical="top" wrapText="1"/>
      <protection locked="0"/>
    </xf>
    <xf numFmtId="0" fontId="64" fillId="6" borderId="32" xfId="0" applyFont="1" applyFill="1" applyBorder="1" applyAlignment="1" applyProtection="1">
      <alignment horizontal="center" vertical="center"/>
      <protection locked="0"/>
    </xf>
    <xf numFmtId="0" fontId="41" fillId="3" borderId="38" xfId="0" applyFont="1" applyFill="1" applyBorder="1" applyAlignment="1">
      <alignment horizontal="center" vertical="center" wrapText="1"/>
    </xf>
    <xf numFmtId="0" fontId="64" fillId="6" borderId="32" xfId="0" applyFont="1" applyFill="1" applyBorder="1" applyAlignment="1">
      <alignment horizontal="center" vertical="center"/>
    </xf>
    <xf numFmtId="0" fontId="41" fillId="3" borderId="45" xfId="0" applyFont="1" applyFill="1" applyBorder="1" applyAlignment="1">
      <alignment horizontal="center" vertical="center" wrapText="1"/>
    </xf>
    <xf numFmtId="0" fontId="41" fillId="3" borderId="7" xfId="0" applyFont="1" applyFill="1" applyBorder="1" applyAlignment="1">
      <alignment horizontal="left" vertical="center" wrapText="1"/>
    </xf>
    <xf numFmtId="0" fontId="41" fillId="3" borderId="11" xfId="0" applyFont="1" applyFill="1" applyBorder="1" applyAlignment="1">
      <alignment horizontal="center" vertical="center" wrapText="1"/>
    </xf>
    <xf numFmtId="0" fontId="41" fillId="3" borderId="1" xfId="0" applyFont="1" applyFill="1" applyBorder="1" applyAlignment="1">
      <alignment horizontal="left" vertical="center" wrapText="1"/>
    </xf>
    <xf numFmtId="0" fontId="41" fillId="3" borderId="34" xfId="0" applyFont="1" applyFill="1" applyBorder="1" applyAlignment="1">
      <alignment horizontal="left" vertical="center"/>
    </xf>
    <xf numFmtId="0" fontId="53" fillId="6" borderId="0" xfId="0" applyFont="1" applyFill="1" applyAlignment="1">
      <alignment horizontal="left" vertical="center" wrapText="1"/>
    </xf>
    <xf numFmtId="0" fontId="8" fillId="0" borderId="0" xfId="0" applyFont="1" applyAlignment="1" applyProtection="1">
      <alignment horizontal="left" vertical="top" wrapText="1"/>
    </xf>
    <xf numFmtId="0" fontId="41" fillId="4" borderId="22" xfId="0" applyFont="1" applyFill="1" applyBorder="1" applyAlignment="1" applyProtection="1">
      <alignment horizontal="left" vertical="top" wrapText="1"/>
    </xf>
    <xf numFmtId="0" fontId="34" fillId="0" borderId="0" xfId="0" applyFont="1" applyAlignment="1">
      <alignment horizontal="left" vertical="center"/>
    </xf>
    <xf numFmtId="0" fontId="8" fillId="0" borderId="0" xfId="0" applyFont="1" applyAlignment="1" applyProtection="1">
      <alignment horizontal="left" vertical="top"/>
      <protection locked="0"/>
    </xf>
    <xf numFmtId="0" fontId="44" fillId="8" borderId="16" xfId="0" applyFont="1" applyFill="1" applyBorder="1" applyAlignment="1" applyProtection="1">
      <alignment horizontal="left" vertical="center"/>
      <protection locked="0"/>
    </xf>
    <xf numFmtId="0" fontId="44" fillId="9" borderId="26" xfId="0" applyFont="1" applyFill="1" applyBorder="1" applyAlignment="1" applyProtection="1">
      <alignment horizontal="left" vertical="center" wrapText="1"/>
      <protection locked="0"/>
    </xf>
    <xf numFmtId="0" fontId="44" fillId="8" borderId="0" xfId="0" applyFont="1" applyFill="1" applyAlignment="1" applyProtection="1">
      <alignment horizontal="left" vertical="center"/>
      <protection locked="0"/>
    </xf>
    <xf numFmtId="0" fontId="37" fillId="0" borderId="0" xfId="0" applyFont="1" applyAlignment="1" applyProtection="1">
      <alignment horizontal="left" vertical="center"/>
      <protection locked="0"/>
    </xf>
    <xf numFmtId="49" fontId="37" fillId="0" borderId="0" xfId="0" applyNumberFormat="1" applyFont="1" applyAlignment="1" applyProtection="1">
      <alignment horizontal="left" vertical="center"/>
      <protection locked="0"/>
    </xf>
    <xf numFmtId="0" fontId="55" fillId="0" borderId="0" xfId="0" applyFont="1" applyAlignment="1">
      <alignment horizontal="left" vertical="center"/>
    </xf>
    <xf numFmtId="0" fontId="56" fillId="0" borderId="0" xfId="0" applyFont="1" applyAlignment="1" applyProtection="1">
      <alignment horizontal="left" vertical="center" wrapText="1"/>
      <protection locked="0"/>
    </xf>
    <xf numFmtId="0" fontId="58" fillId="0" borderId="0" xfId="0" applyFont="1" applyAlignment="1" applyProtection="1">
      <alignment horizontal="left" vertical="center" wrapText="1"/>
      <protection locked="0"/>
    </xf>
    <xf numFmtId="0" fontId="37" fillId="0" borderId="0" xfId="0" applyFont="1" applyAlignment="1" applyProtection="1">
      <alignment horizontal="left" vertical="center" wrapText="1"/>
      <protection locked="0"/>
    </xf>
    <xf numFmtId="0" fontId="41" fillId="3" borderId="11" xfId="0" applyFont="1" applyFill="1" applyBorder="1" applyAlignment="1">
      <alignment horizontal="left" vertical="center"/>
    </xf>
    <xf numFmtId="0" fontId="41" fillId="3" borderId="47" xfId="0" applyFont="1" applyFill="1" applyBorder="1" applyAlignment="1">
      <alignment horizontal="left" vertical="center"/>
    </xf>
    <xf numFmtId="0" fontId="41" fillId="3" borderId="13" xfId="0" applyFont="1" applyFill="1" applyBorder="1" applyAlignment="1">
      <alignment horizontal="center" vertical="center"/>
    </xf>
    <xf numFmtId="0" fontId="41" fillId="3" borderId="2" xfId="0" applyFont="1" applyFill="1" applyBorder="1" applyAlignment="1">
      <alignment horizontal="center" vertical="center"/>
    </xf>
    <xf numFmtId="0" fontId="41" fillId="3" borderId="14" xfId="0" applyFont="1" applyFill="1" applyBorder="1" applyAlignment="1">
      <alignment horizontal="center" vertical="center"/>
    </xf>
    <xf numFmtId="0" fontId="41" fillId="3" borderId="9" xfId="0" applyFont="1" applyFill="1" applyBorder="1" applyAlignment="1" applyProtection="1">
      <alignment horizontal="center" vertical="center"/>
      <protection locked="0"/>
    </xf>
    <xf numFmtId="0" fontId="41" fillId="3" borderId="10" xfId="0" applyFont="1" applyFill="1" applyBorder="1" applyAlignment="1" applyProtection="1">
      <alignment horizontal="center" vertical="center"/>
      <protection locked="0"/>
    </xf>
    <xf numFmtId="0" fontId="41" fillId="3" borderId="3" xfId="0" applyFont="1" applyFill="1" applyBorder="1" applyAlignment="1" applyProtection="1">
      <alignment horizontal="center" vertical="center"/>
      <protection locked="0"/>
    </xf>
    <xf numFmtId="165" fontId="41" fillId="3" borderId="0" xfId="1" applyNumberFormat="1" applyFont="1" applyFill="1" applyBorder="1" applyAlignment="1" applyProtection="1">
      <alignment horizontal="center" vertical="center" wrapText="1"/>
      <protection locked="0"/>
    </xf>
    <xf numFmtId="0" fontId="41" fillId="3" borderId="9" xfId="0" applyFont="1" applyFill="1" applyBorder="1" applyAlignment="1">
      <alignment horizontal="center" vertical="center"/>
    </xf>
    <xf numFmtId="0" fontId="41" fillId="3" borderId="10" xfId="0" applyFont="1" applyFill="1" applyBorder="1" applyAlignment="1">
      <alignment horizontal="center" vertical="center"/>
    </xf>
    <xf numFmtId="0" fontId="41" fillId="3" borderId="3" xfId="0" applyFont="1" applyFill="1" applyBorder="1" applyAlignment="1">
      <alignment horizontal="center" vertical="center"/>
    </xf>
    <xf numFmtId="165" fontId="41" fillId="3" borderId="0" xfId="1" applyNumberFormat="1" applyFont="1" applyFill="1" applyBorder="1" applyAlignment="1" applyProtection="1">
      <alignment horizontal="center" vertical="center" wrapText="1"/>
    </xf>
    <xf numFmtId="168" fontId="8" fillId="6" borderId="0" xfId="0" applyNumberFormat="1" applyFont="1" applyFill="1" applyBorder="1" applyAlignment="1">
      <alignment horizontal="center" vertical="center"/>
    </xf>
    <xf numFmtId="0" fontId="41" fillId="3" borderId="1" xfId="0" applyFont="1" applyFill="1" applyBorder="1" applyAlignment="1">
      <alignment horizontal="left" vertical="center"/>
    </xf>
    <xf numFmtId="0" fontId="41" fillId="3" borderId="0" xfId="0" applyFont="1" applyFill="1" applyBorder="1" applyAlignment="1">
      <alignment horizontal="left" vertical="center"/>
    </xf>
    <xf numFmtId="0" fontId="41" fillId="3" borderId="4" xfId="0" applyFont="1" applyFill="1" applyBorder="1" applyAlignment="1">
      <alignment horizontal="left" vertical="center"/>
    </xf>
    <xf numFmtId="0" fontId="64" fillId="0" borderId="13" xfId="0" applyFont="1" applyFill="1" applyBorder="1" applyAlignment="1" applyProtection="1">
      <alignment horizontal="center" vertical="center"/>
      <protection locked="0"/>
    </xf>
    <xf numFmtId="0" fontId="64" fillId="0" borderId="2" xfId="0" applyFont="1" applyFill="1" applyBorder="1" applyAlignment="1" applyProtection="1">
      <alignment horizontal="center" vertical="center"/>
      <protection locked="0"/>
    </xf>
    <xf numFmtId="0" fontId="64" fillId="0" borderId="14" xfId="0" applyFont="1" applyFill="1" applyBorder="1" applyAlignment="1" applyProtection="1">
      <alignment horizontal="center" vertical="center"/>
      <protection locked="0"/>
    </xf>
    <xf numFmtId="0" fontId="41" fillId="3" borderId="43" xfId="0" applyFont="1" applyFill="1" applyBorder="1" applyAlignment="1">
      <alignment horizontal="center" vertical="center" wrapText="1"/>
    </xf>
    <xf numFmtId="0" fontId="41" fillId="3" borderId="45" xfId="0" applyFont="1" applyFill="1" applyBorder="1" applyAlignment="1">
      <alignment horizontal="center" vertical="center" wrapText="1"/>
    </xf>
    <xf numFmtId="0" fontId="64" fillId="0" borderId="43" xfId="0" applyFont="1" applyFill="1" applyBorder="1" applyAlignment="1" applyProtection="1">
      <alignment horizontal="center" vertical="center" wrapText="1"/>
      <protection locked="0"/>
    </xf>
    <xf numFmtId="0" fontId="64" fillId="0" borderId="45" xfId="0" applyFont="1" applyFill="1" applyBorder="1" applyAlignment="1" applyProtection="1">
      <alignment horizontal="center" vertical="center" wrapText="1"/>
      <protection locked="0"/>
    </xf>
    <xf numFmtId="168" fontId="8" fillId="6" borderId="37" xfId="0" applyNumberFormat="1" applyFont="1" applyFill="1" applyBorder="1" applyAlignment="1">
      <alignment horizontal="center" vertical="center"/>
    </xf>
    <xf numFmtId="0" fontId="41" fillId="3" borderId="7" xfId="0" applyFont="1" applyFill="1" applyBorder="1" applyAlignment="1">
      <alignment horizontal="left" vertical="center" wrapText="1"/>
    </xf>
    <xf numFmtId="0" fontId="41" fillId="3" borderId="46" xfId="0" applyFont="1" applyFill="1" applyBorder="1" applyAlignment="1">
      <alignment horizontal="left" vertical="center" wrapText="1"/>
    </xf>
    <xf numFmtId="0" fontId="41" fillId="3" borderId="7" xfId="0" applyFont="1" applyFill="1" applyBorder="1" applyAlignment="1">
      <alignment horizontal="center" vertical="center" wrapText="1"/>
    </xf>
    <xf numFmtId="0" fontId="41" fillId="3" borderId="11" xfId="0" applyFont="1" applyFill="1" applyBorder="1" applyAlignment="1">
      <alignment horizontal="center" vertical="center" wrapText="1"/>
    </xf>
    <xf numFmtId="0" fontId="41" fillId="3" borderId="1" xfId="0" applyFont="1" applyFill="1" applyBorder="1" applyAlignment="1">
      <alignment horizontal="center" vertical="center" wrapText="1"/>
    </xf>
    <xf numFmtId="0" fontId="41" fillId="3" borderId="1" xfId="0" applyFont="1" applyFill="1" applyBorder="1" applyAlignment="1">
      <alignment horizontal="left" vertical="center" wrapText="1"/>
    </xf>
    <xf numFmtId="0" fontId="41" fillId="3" borderId="34" xfId="0" applyFont="1" applyFill="1" applyBorder="1" applyAlignment="1">
      <alignment horizontal="left" vertical="center" wrapText="1"/>
    </xf>
    <xf numFmtId="0" fontId="41" fillId="3" borderId="7" xfId="0" applyFont="1" applyFill="1" applyBorder="1" applyAlignment="1">
      <alignment horizontal="center" vertical="center"/>
    </xf>
    <xf numFmtId="0" fontId="41" fillId="3" borderId="11" xfId="0" applyFont="1" applyFill="1" applyBorder="1" applyAlignment="1">
      <alignment horizontal="center" vertical="center"/>
    </xf>
    <xf numFmtId="0" fontId="41" fillId="3" borderId="1" xfId="0" applyFont="1" applyFill="1" applyBorder="1" applyAlignment="1">
      <alignment horizontal="center" vertical="center"/>
    </xf>
    <xf numFmtId="0" fontId="41" fillId="3" borderId="38" xfId="0" applyFont="1" applyFill="1" applyBorder="1" applyAlignment="1">
      <alignment horizontal="center" vertical="center" wrapText="1"/>
    </xf>
    <xf numFmtId="0" fontId="41" fillId="3" borderId="34" xfId="0" applyFont="1" applyFill="1" applyBorder="1" applyAlignment="1">
      <alignment horizontal="left" vertical="center"/>
    </xf>
    <xf numFmtId="0" fontId="64" fillId="6" borderId="32" xfId="0" applyFont="1" applyFill="1" applyBorder="1" applyAlignment="1">
      <alignment horizontal="center" vertical="center"/>
    </xf>
    <xf numFmtId="0" fontId="10" fillId="0" borderId="0" xfId="0" applyFont="1" applyAlignment="1" applyProtection="1">
      <alignment horizontal="left" vertical="top" wrapText="1"/>
      <protection locked="0"/>
    </xf>
    <xf numFmtId="0" fontId="10" fillId="0" borderId="0" xfId="0" applyFont="1" applyAlignment="1" applyProtection="1">
      <alignment horizontal="left" vertical="center" wrapText="1"/>
      <protection locked="0"/>
    </xf>
    <xf numFmtId="0" fontId="64" fillId="0" borderId="7" xfId="0" applyFont="1" applyFill="1" applyBorder="1" applyAlignment="1" applyProtection="1">
      <alignment horizontal="center" vertical="center" wrapText="1"/>
      <protection locked="0"/>
    </xf>
    <xf numFmtId="0" fontId="64" fillId="0" borderId="11" xfId="0" applyFont="1" applyFill="1" applyBorder="1" applyAlignment="1" applyProtection="1">
      <alignment horizontal="center" vertical="center" wrapText="1"/>
      <protection locked="0"/>
    </xf>
    <xf numFmtId="0" fontId="64" fillId="0" borderId="7" xfId="0" applyFont="1" applyFill="1" applyBorder="1" applyAlignment="1" applyProtection="1">
      <alignment horizontal="center" vertical="center"/>
      <protection locked="0"/>
    </xf>
    <xf numFmtId="0" fontId="64" fillId="0" borderId="1" xfId="0" applyFont="1" applyFill="1" applyBorder="1" applyAlignment="1" applyProtection="1">
      <alignment horizontal="center" vertical="center"/>
      <protection locked="0"/>
    </xf>
    <xf numFmtId="0" fontId="64" fillId="6" borderId="32" xfId="0" applyFont="1" applyFill="1" applyBorder="1" applyAlignment="1" applyProtection="1">
      <alignment horizontal="center" vertical="center"/>
      <protection locked="0"/>
    </xf>
    <xf numFmtId="168" fontId="8" fillId="0" borderId="0" xfId="0" applyNumberFormat="1" applyFont="1" applyFill="1" applyBorder="1" applyAlignment="1" applyProtection="1">
      <alignment horizontal="center" vertical="center"/>
      <protection locked="0"/>
    </xf>
    <xf numFmtId="168" fontId="8" fillId="0" borderId="37" xfId="0" applyNumberFormat="1" applyFont="1" applyFill="1" applyBorder="1" applyAlignment="1" applyProtection="1">
      <alignment horizontal="center" vertical="center"/>
      <protection locked="0"/>
    </xf>
    <xf numFmtId="0" fontId="37" fillId="0" borderId="0" xfId="0" applyFont="1" applyFill="1" applyAlignment="1">
      <alignment horizontal="left" vertical="center" wrapText="1"/>
    </xf>
    <xf numFmtId="0" fontId="37" fillId="0" borderId="0" xfId="0" applyFont="1" applyFill="1" applyAlignment="1" applyProtection="1">
      <alignment horizontal="left" wrapText="1"/>
      <protection locked="0"/>
    </xf>
    <xf numFmtId="0" fontId="1" fillId="0" borderId="0" xfId="0" applyFont="1" applyAlignment="1">
      <alignment horizontal="left"/>
    </xf>
    <xf numFmtId="165" fontId="1" fillId="0" borderId="0" xfId="1" applyNumberFormat="1" applyFont="1" applyFill="1" applyAlignment="1">
      <alignment horizontal="left"/>
    </xf>
    <xf numFmtId="0" fontId="1" fillId="0" borderId="0" xfId="0" applyFont="1" applyAlignment="1">
      <alignment vertical="center"/>
    </xf>
    <xf numFmtId="0" fontId="1" fillId="6" borderId="0" xfId="0" applyFont="1" applyFill="1" applyBorder="1" applyAlignment="1">
      <alignment horizontal="left" vertical="center" wrapText="1" indent="1"/>
    </xf>
    <xf numFmtId="0" fontId="1" fillId="6" borderId="31" xfId="0" applyFont="1" applyFill="1" applyBorder="1" applyAlignment="1">
      <alignment horizontal="left" vertical="center" wrapText="1" indent="1"/>
    </xf>
    <xf numFmtId="0" fontId="1" fillId="6" borderId="36" xfId="0" applyFont="1" applyFill="1" applyBorder="1" applyAlignment="1">
      <alignment horizontal="left" vertical="center" wrapText="1" indent="1"/>
    </xf>
    <xf numFmtId="0" fontId="1" fillId="6" borderId="39" xfId="0" applyFont="1" applyFill="1" applyBorder="1" applyAlignment="1">
      <alignment horizontal="left" vertical="center" wrapText="1" indent="1"/>
    </xf>
    <xf numFmtId="165" fontId="1" fillId="0" borderId="0" xfId="1" applyNumberFormat="1" applyFont="1" applyAlignment="1">
      <alignment horizontal="left"/>
    </xf>
    <xf numFmtId="165" fontId="1" fillId="0" borderId="0" xfId="1" applyNumberFormat="1" applyFont="1" applyFill="1" applyAlignment="1" applyProtection="1">
      <alignment horizontal="left"/>
    </xf>
    <xf numFmtId="0" fontId="1" fillId="0" borderId="0" xfId="0" applyFont="1"/>
    <xf numFmtId="0" fontId="1" fillId="0" borderId="38" xfId="0" applyFont="1" applyFill="1" applyBorder="1" applyAlignment="1" applyProtection="1">
      <alignment horizontal="center" vertical="center"/>
      <protection locked="0"/>
    </xf>
    <xf numFmtId="0" fontId="1" fillId="11" borderId="0" xfId="0" applyFont="1" applyFill="1" applyBorder="1" applyAlignment="1" applyProtection="1">
      <alignment horizontal="center" vertical="center"/>
      <protection locked="0"/>
    </xf>
  </cellXfs>
  <cellStyles count="7">
    <cellStyle name="Comma" xfId="1" builtinId="3"/>
    <cellStyle name="Comma 2" xfId="5" xr:uid="{809E2292-0F59-4002-A43D-81495C3CFC07}"/>
    <cellStyle name="Hyperlink" xfId="3" builtinId="8"/>
    <cellStyle name="Normal" xfId="0" builtinId="0"/>
    <cellStyle name="Normal 2" xfId="4" xr:uid="{00000000-0005-0000-0000-000004000000}"/>
    <cellStyle name="Normal 2 2" xfId="6" xr:uid="{CB0F102D-5ED9-45B2-A924-D409A5943F41}"/>
    <cellStyle name="Percent" xfId="2" builtinId="5"/>
  </cellStyles>
  <dxfs count="231">
    <dxf>
      <font>
        <strike val="0"/>
        <outline val="0"/>
        <shadow val="0"/>
        <u val="none"/>
        <color theme="1"/>
        <name val="Arial (Body)"/>
      </font>
      <fill>
        <patternFill patternType="solid">
          <fgColor indexed="64"/>
          <bgColor theme="9"/>
        </patternFill>
      </fill>
      <protection locked="1" hidden="0"/>
    </dxf>
    <dxf>
      <font>
        <strike val="0"/>
        <outline val="0"/>
        <shadow val="0"/>
        <u val="none"/>
        <color theme="1"/>
        <name val="Arial (Body)"/>
      </font>
      <fill>
        <patternFill patternType="solid">
          <fgColor indexed="64"/>
          <bgColor theme="9"/>
        </patternFill>
      </fill>
      <protection locked="1" hidden="0"/>
    </dxf>
    <dxf>
      <font>
        <strike val="0"/>
        <outline val="0"/>
        <shadow val="0"/>
        <u val="none"/>
        <color theme="1"/>
        <name val="Arial (Body)"/>
      </font>
      <fill>
        <patternFill patternType="solid">
          <fgColor indexed="64"/>
          <bgColor theme="9"/>
        </patternFill>
      </fill>
      <protection locked="1" hidden="0"/>
    </dxf>
    <dxf>
      <font>
        <strike val="0"/>
        <outline val="0"/>
        <shadow val="0"/>
        <u val="none"/>
        <color theme="1"/>
        <name val="Arial (Body)"/>
      </font>
      <fill>
        <patternFill patternType="solid">
          <fgColor indexed="64"/>
          <bgColor theme="9"/>
        </patternFill>
      </fill>
      <protection locked="1" hidden="0"/>
    </dxf>
    <dxf>
      <font>
        <strike val="0"/>
        <outline val="0"/>
        <shadow val="0"/>
        <u val="none"/>
        <color theme="1"/>
        <name val="Arial (Body)"/>
      </font>
      <fill>
        <patternFill patternType="solid">
          <fgColor indexed="64"/>
          <bgColor theme="9"/>
        </patternFill>
      </fill>
      <protection locked="1" hidden="0"/>
    </dxf>
    <dxf>
      <font>
        <strike val="0"/>
        <outline val="0"/>
        <shadow val="0"/>
        <u val="none"/>
        <color theme="1"/>
        <name val="Arial (Body)"/>
      </font>
      <fill>
        <patternFill patternType="solid">
          <fgColor indexed="64"/>
          <bgColor theme="9"/>
        </patternFill>
      </fill>
      <protection locked="0" hidden="0"/>
    </dxf>
    <dxf>
      <font>
        <strike val="0"/>
        <outline val="0"/>
        <shadow val="0"/>
        <u val="none"/>
        <color theme="1"/>
        <name val="Arial (Body)"/>
      </font>
      <fill>
        <patternFill patternType="solid">
          <fgColor indexed="64"/>
          <bgColor theme="9"/>
        </patternFill>
      </fill>
      <protection locked="1" hidden="0"/>
    </dxf>
    <dxf>
      <font>
        <strike val="0"/>
        <outline val="0"/>
        <shadow val="0"/>
        <u val="none"/>
        <color theme="1"/>
        <name val="Arial (Body)"/>
      </font>
      <fill>
        <patternFill patternType="solid">
          <fgColor indexed="64"/>
          <bgColor theme="9"/>
        </patternFill>
      </fill>
      <protection locked="1" hidden="0"/>
    </dxf>
    <dxf>
      <font>
        <strike val="0"/>
        <outline val="0"/>
        <shadow val="0"/>
        <u val="none"/>
        <color theme="1"/>
        <name val="Arial (Body)"/>
      </font>
      <fill>
        <patternFill patternType="solid">
          <fgColor indexed="64"/>
          <bgColor theme="9"/>
        </patternFill>
      </fill>
      <protection locked="1" hidden="0"/>
    </dxf>
    <dxf>
      <font>
        <strike val="0"/>
        <outline val="0"/>
        <shadow val="0"/>
        <u val="none"/>
        <color theme="1"/>
        <name val="Arial (Body)"/>
      </font>
      <fill>
        <patternFill patternType="solid">
          <fgColor indexed="64"/>
          <bgColor theme="9"/>
        </patternFill>
      </fill>
      <protection locked="1" hidden="0"/>
    </dxf>
    <dxf>
      <border>
        <bottom style="medium">
          <color theme="7"/>
        </bottom>
      </border>
    </dxf>
    <dxf>
      <border diagonalUp="0" diagonalDown="0">
        <left/>
        <right/>
        <top style="medium">
          <color theme="7"/>
        </top>
        <bottom style="medium">
          <color theme="7"/>
        </bottom>
      </border>
    </dxf>
    <dxf>
      <font>
        <strike val="0"/>
        <outline val="0"/>
        <shadow val="0"/>
        <u val="none"/>
        <color theme="1"/>
        <name val="Arial (Body)"/>
      </font>
      <fill>
        <patternFill patternType="solid">
          <fgColor indexed="64"/>
          <bgColor theme="9"/>
        </patternFill>
      </fill>
    </dxf>
    <dxf>
      <font>
        <b/>
        <i val="0"/>
        <strike val="0"/>
        <condense val="0"/>
        <extend val="0"/>
        <outline val="0"/>
        <shadow val="0"/>
        <u val="none"/>
        <vertAlign val="baseline"/>
        <sz val="11"/>
        <color theme="0"/>
        <name val="Century Gothic"/>
        <family val="1"/>
        <scheme val="major"/>
      </font>
      <numFmt numFmtId="165" formatCode="_-* #,##0_-;\-* #,##0_-;_-* &quot;-&quot;??_-;_-@_-"/>
      <fill>
        <patternFill patternType="solid">
          <fgColor indexed="64"/>
          <bgColor theme="7"/>
        </patternFill>
      </fill>
      <alignment horizontal="right" vertical="center" textRotation="0" wrapText="0" indent="0" justifyLastLine="0" shrinkToFit="0" readingOrder="0"/>
    </dxf>
    <dxf>
      <font>
        <b val="0"/>
        <i val="0"/>
        <strike val="0"/>
        <condense val="0"/>
        <extend val="0"/>
        <outline val="0"/>
        <shadow val="0"/>
        <u val="none"/>
        <vertAlign val="baseline"/>
        <sz val="10"/>
        <color theme="1"/>
        <name val="Arial (Body)"/>
        <scheme val="minor"/>
      </font>
      <numFmt numFmtId="3" formatCode="#,##0"/>
      <alignment horizontal="right" vertical="center" textRotation="0" wrapText="0" indent="0" justifyLastLine="0" shrinkToFit="0" readingOrder="0"/>
      <protection locked="1" hidden="0"/>
    </dxf>
    <dxf>
      <font>
        <b val="0"/>
        <i val="0"/>
        <strike val="0"/>
        <condense val="0"/>
        <extend val="0"/>
        <outline val="0"/>
        <shadow val="0"/>
        <u val="none"/>
        <vertAlign val="baseline"/>
        <sz val="10"/>
        <color theme="1"/>
        <name val="Arial (Body)"/>
        <scheme val="minor"/>
      </font>
      <numFmt numFmtId="3" formatCode="#,##0"/>
      <alignment horizontal="right" vertical="center" textRotation="0" wrapText="1" indent="0" justifyLastLine="0" shrinkToFit="0" readingOrder="0"/>
      <protection locked="1" hidden="0"/>
    </dxf>
    <dxf>
      <font>
        <b val="0"/>
        <i val="0"/>
        <strike val="0"/>
        <condense val="0"/>
        <extend val="0"/>
        <outline val="0"/>
        <shadow val="0"/>
        <u val="none"/>
        <vertAlign val="baseline"/>
        <sz val="10"/>
        <color theme="1"/>
        <name val="Arial (Body)"/>
        <scheme val="minor"/>
      </font>
      <numFmt numFmtId="3" formatCode="#,##0"/>
      <alignment horizontal="right" vertical="center" textRotation="0" wrapText="0" indent="0" justifyLastLine="0" shrinkToFit="0" readingOrder="0"/>
      <protection locked="1" hidden="0"/>
    </dxf>
    <dxf>
      <font>
        <b val="0"/>
        <i val="0"/>
        <strike val="0"/>
        <condense val="0"/>
        <extend val="0"/>
        <outline val="0"/>
        <shadow val="0"/>
        <u val="none"/>
        <vertAlign val="baseline"/>
        <sz val="10"/>
        <color theme="1"/>
        <name val="Arial (Body)"/>
        <scheme val="minor"/>
      </font>
      <numFmt numFmtId="3" formatCode="#,##0"/>
      <alignment horizontal="right" vertical="center" textRotation="0" wrapText="0" indent="0" justifyLastLine="0" shrinkToFit="0" readingOrder="0"/>
      <protection locked="1" hidden="0"/>
    </dxf>
    <dxf>
      <font>
        <b val="0"/>
        <i val="0"/>
        <strike val="0"/>
        <condense val="0"/>
        <extend val="0"/>
        <outline val="0"/>
        <shadow val="0"/>
        <u val="none"/>
        <vertAlign val="baseline"/>
        <sz val="10"/>
        <color theme="1"/>
        <name val="Arial (Body)"/>
        <scheme val="minor"/>
      </font>
      <alignment horizontal="right" vertical="center" textRotation="0" wrapText="0" indent="0" justifyLastLine="0" shrinkToFit="0" readingOrder="0"/>
      <protection locked="1" hidden="0"/>
    </dxf>
    <dxf>
      <font>
        <b val="0"/>
        <i val="0"/>
        <strike val="0"/>
        <condense val="0"/>
        <extend val="0"/>
        <outline val="0"/>
        <shadow val="0"/>
        <u val="none"/>
        <vertAlign val="baseline"/>
        <sz val="10"/>
        <color theme="1"/>
        <name val="Arial (Body)"/>
        <scheme val="minor"/>
      </font>
      <alignment horizontal="right" vertical="center" textRotation="0" wrapText="0" indent="0" justifyLastLine="0" shrinkToFit="0" readingOrder="0"/>
      <protection locked="1" hidden="0"/>
    </dxf>
    <dxf>
      <font>
        <b val="0"/>
        <i val="0"/>
        <strike val="0"/>
        <condense val="0"/>
        <extend val="0"/>
        <outline val="0"/>
        <shadow val="0"/>
        <u val="none"/>
        <vertAlign val="baseline"/>
        <sz val="10"/>
        <color theme="1"/>
        <name val="Arial (Body)"/>
        <scheme val="minor"/>
      </font>
      <fill>
        <patternFill patternType="solid">
          <fgColor indexed="64"/>
          <bgColor theme="8" tint="0.79998168889431442"/>
        </patternFill>
      </fill>
      <alignment horizontal="right" vertical="center" textRotation="0" wrapText="0" indent="0" justifyLastLine="0" shrinkToFit="0" readingOrder="0"/>
      <protection locked="0" hidden="0"/>
    </dxf>
    <dxf>
      <font>
        <b val="0"/>
        <i val="0"/>
        <strike val="0"/>
        <condense val="0"/>
        <extend val="0"/>
        <outline val="0"/>
        <shadow val="0"/>
        <u val="none"/>
        <vertAlign val="baseline"/>
        <sz val="10"/>
        <color theme="1"/>
        <name val="Arial (Body)"/>
        <scheme val="minor"/>
      </font>
      <alignment horizontal="left" vertical="center" textRotation="0" wrapText="0" indent="0" justifyLastLine="0" shrinkToFit="0" readingOrder="0"/>
      <protection locked="1" hidden="0"/>
    </dxf>
    <dxf>
      <font>
        <b val="0"/>
        <i val="0"/>
        <strike val="0"/>
        <condense val="0"/>
        <extend val="0"/>
        <outline val="0"/>
        <shadow val="0"/>
        <u val="none"/>
        <vertAlign val="baseline"/>
        <sz val="10"/>
        <color theme="1"/>
        <name val="Arial (Body)"/>
        <scheme val="minor"/>
      </font>
      <alignment horizontal="left" vertical="center" textRotation="0" wrapText="0" indent="0" justifyLastLine="0" shrinkToFit="0" readingOrder="0"/>
      <protection locked="1" hidden="0"/>
    </dxf>
    <dxf>
      <font>
        <b val="0"/>
        <i val="0"/>
        <strike val="0"/>
        <condense val="0"/>
        <extend val="0"/>
        <outline val="0"/>
        <shadow val="0"/>
        <u val="none"/>
        <vertAlign val="baseline"/>
        <sz val="10"/>
        <color theme="1"/>
        <name val="Arial (Body)"/>
        <scheme val="minor"/>
      </font>
      <alignment horizontal="left" vertical="center" textRotation="0" wrapText="0" indent="0" justifyLastLine="0" shrinkToFit="0" readingOrder="0"/>
      <protection locked="1" hidden="0"/>
    </dxf>
    <dxf>
      <font>
        <b val="0"/>
        <i val="0"/>
        <strike val="0"/>
        <condense val="0"/>
        <extend val="0"/>
        <outline val="0"/>
        <shadow val="0"/>
        <u val="none"/>
        <vertAlign val="baseline"/>
        <sz val="10"/>
        <color theme="1"/>
        <name val="Arial (Body)"/>
        <scheme val="minor"/>
      </font>
      <alignment horizontal="left" vertical="center" textRotation="0" wrapText="1" indent="1" justifyLastLine="0" shrinkToFit="0" readingOrder="0"/>
      <protection locked="1" hidden="0"/>
    </dxf>
    <dxf>
      <border>
        <bottom style="medium">
          <color theme="7"/>
        </bottom>
      </border>
    </dxf>
    <dxf>
      <font>
        <b val="0"/>
        <i val="0"/>
        <strike val="0"/>
        <condense val="0"/>
        <extend val="0"/>
        <outline val="0"/>
        <shadow val="0"/>
        <u val="none"/>
        <vertAlign val="baseline"/>
        <sz val="10"/>
        <color theme="1"/>
        <name val="Arial (Body)"/>
        <scheme val="minor"/>
      </font>
      <numFmt numFmtId="165" formatCode="_-* #,##0_-;\-* #,##0_-;_-* &quot;-&quot;??_-;_-@_-"/>
      <alignment horizontal="right" vertical="center" textRotation="0" wrapText="0" indent="0" justifyLastLine="0" shrinkToFit="0" readingOrder="0"/>
    </dxf>
    <dxf>
      <font>
        <b/>
        <i val="0"/>
        <strike val="0"/>
        <condense val="0"/>
        <extend val="0"/>
        <outline val="0"/>
        <shadow val="0"/>
        <u val="none"/>
        <vertAlign val="baseline"/>
        <sz val="11"/>
        <color theme="0"/>
        <name val="Century Gothic"/>
        <family val="1"/>
        <scheme val="major"/>
      </font>
      <numFmt numFmtId="165" formatCode="_-* #,##0_-;\-* #,##0_-;_-* &quot;-&quot;??_-;_-@_-"/>
      <fill>
        <patternFill patternType="solid">
          <fgColor indexed="64"/>
          <bgColor theme="7"/>
        </patternFill>
      </fill>
      <alignment horizontal="right" vertical="center" textRotation="0" wrapText="0" indent="0" justifyLastLine="0" shrinkToFit="0" readingOrder="0"/>
      <protection locked="1" hidden="0"/>
    </dxf>
    <dxf>
      <font>
        <strike val="0"/>
        <outline val="0"/>
        <shadow val="0"/>
        <color theme="1"/>
        <name val="Arial (Body)"/>
      </font>
      <fill>
        <patternFill patternType="solid">
          <fgColor indexed="64"/>
          <bgColor theme="9"/>
        </patternFill>
      </fill>
      <protection locked="0" hidden="0"/>
    </dxf>
    <dxf>
      <font>
        <strike val="0"/>
        <outline val="0"/>
        <shadow val="0"/>
        <color theme="1"/>
        <name val="Arial (Body)"/>
      </font>
      <fill>
        <patternFill patternType="solid">
          <fgColor indexed="64"/>
          <bgColor theme="9"/>
        </patternFill>
      </fill>
      <protection locked="0" hidden="0"/>
    </dxf>
    <dxf>
      <font>
        <strike val="0"/>
        <outline val="0"/>
        <shadow val="0"/>
        <color theme="1"/>
        <name val="Arial (Body)"/>
      </font>
      <fill>
        <patternFill patternType="solid">
          <fgColor indexed="64"/>
          <bgColor theme="9"/>
        </patternFill>
      </fill>
      <protection locked="0" hidden="0"/>
    </dxf>
    <dxf>
      <font>
        <strike val="0"/>
        <outline val="0"/>
        <shadow val="0"/>
        <color theme="1"/>
        <name val="Arial (Body)"/>
      </font>
      <fill>
        <patternFill patternType="solid">
          <fgColor indexed="64"/>
          <bgColor theme="9"/>
        </patternFill>
      </fill>
      <protection locked="1" hidden="0"/>
    </dxf>
    <dxf>
      <font>
        <strike val="0"/>
        <outline val="0"/>
        <shadow val="0"/>
        <color theme="1"/>
        <name val="Arial (Body)"/>
      </font>
      <fill>
        <patternFill patternType="solid">
          <fgColor indexed="64"/>
          <bgColor theme="9"/>
        </patternFill>
      </fill>
      <protection locked="1" hidden="0"/>
    </dxf>
    <dxf>
      <font>
        <strike val="0"/>
        <outline val="0"/>
        <shadow val="0"/>
        <color theme="1"/>
        <name val="Arial (Body)"/>
      </font>
      <fill>
        <patternFill patternType="solid">
          <fgColor indexed="64"/>
          <bgColor theme="9"/>
        </patternFill>
      </fill>
      <protection locked="1" hidden="0"/>
    </dxf>
    <dxf>
      <font>
        <strike val="0"/>
        <outline val="0"/>
        <shadow val="0"/>
        <color theme="1"/>
        <name val="Arial (Body)"/>
      </font>
      <fill>
        <patternFill patternType="solid">
          <fgColor indexed="64"/>
          <bgColor theme="9"/>
        </patternFill>
      </fill>
      <protection locked="1" hidden="0"/>
    </dxf>
    <dxf>
      <border>
        <bottom style="medium">
          <color theme="7"/>
        </bottom>
      </border>
    </dxf>
    <dxf>
      <border outline="0">
        <top style="medium">
          <color theme="7"/>
        </top>
        <bottom style="medium">
          <color theme="7"/>
        </bottom>
      </border>
    </dxf>
    <dxf>
      <font>
        <strike val="0"/>
        <outline val="0"/>
        <shadow val="0"/>
        <color theme="1"/>
        <name val="Arial (Body)"/>
      </font>
      <fill>
        <patternFill patternType="solid">
          <fgColor indexed="64"/>
          <bgColor theme="9"/>
        </patternFill>
      </fill>
    </dxf>
    <dxf>
      <font>
        <b/>
        <strike val="0"/>
        <outline val="0"/>
        <shadow val="0"/>
        <u val="none"/>
        <vertAlign val="baseline"/>
        <sz val="11"/>
        <color theme="0"/>
        <name val="Century Gothic"/>
        <family val="1"/>
        <scheme val="major"/>
      </font>
    </dxf>
    <dxf>
      <font>
        <b val="0"/>
        <i val="0"/>
        <strike val="0"/>
        <condense val="0"/>
        <extend val="0"/>
        <outline val="0"/>
        <shadow val="0"/>
        <u val="none"/>
        <vertAlign val="baseline"/>
        <sz val="10"/>
        <color theme="1"/>
        <name val="Arial (Body)"/>
        <scheme val="minor"/>
      </font>
      <numFmt numFmtId="167" formatCode="0.0"/>
      <fill>
        <patternFill patternType="solid">
          <fgColor indexed="64"/>
          <bgColor theme="9"/>
        </patternFill>
      </fill>
      <alignment horizontal="right" vertical="center" textRotation="0" wrapText="0" indent="0" justifyLastLine="0" shrinkToFit="0" readingOrder="0"/>
      <border diagonalUp="0" diagonalDown="0" outline="0">
        <left/>
        <right/>
        <top style="thin">
          <color theme="8"/>
        </top>
        <bottom style="thin">
          <color theme="8"/>
        </bottom>
      </border>
      <protection locked="1" hidden="0"/>
    </dxf>
    <dxf>
      <font>
        <b val="0"/>
        <i val="0"/>
        <strike val="0"/>
        <condense val="0"/>
        <extend val="0"/>
        <outline val="0"/>
        <shadow val="0"/>
        <u val="none"/>
        <vertAlign val="baseline"/>
        <sz val="10"/>
        <color theme="1"/>
        <name val="Arial (Body)"/>
        <scheme val="minor"/>
      </font>
      <numFmt numFmtId="167" formatCode="0.0"/>
      <fill>
        <patternFill patternType="solid">
          <fgColor indexed="64"/>
          <bgColor theme="9"/>
        </patternFill>
      </fill>
      <alignment horizontal="right" vertical="center" textRotation="0" wrapText="0" indent="0" justifyLastLine="0" shrinkToFit="0" readingOrder="0"/>
      <border diagonalUp="0" diagonalDown="0" outline="0">
        <left/>
        <right/>
        <top style="thin">
          <color theme="8"/>
        </top>
        <bottom style="thin">
          <color theme="8"/>
        </bottom>
      </border>
      <protection locked="1" hidden="0"/>
    </dxf>
    <dxf>
      <font>
        <b val="0"/>
        <i val="0"/>
        <strike val="0"/>
        <condense val="0"/>
        <extend val="0"/>
        <outline val="0"/>
        <shadow val="0"/>
        <u val="none"/>
        <vertAlign val="baseline"/>
        <sz val="10"/>
        <color theme="1"/>
        <name val="Arial (Body)"/>
        <scheme val="minor"/>
      </font>
      <numFmt numFmtId="167" formatCode="0.0"/>
      <fill>
        <patternFill patternType="solid">
          <fgColor indexed="64"/>
          <bgColor theme="9"/>
        </patternFill>
      </fill>
      <alignment horizontal="right" vertical="center" textRotation="0" wrapText="0" indent="0" justifyLastLine="0" shrinkToFit="0" readingOrder="0"/>
      <border diagonalUp="0" diagonalDown="0" outline="0">
        <left/>
        <right/>
        <top style="thin">
          <color theme="8"/>
        </top>
        <bottom style="thin">
          <color theme="8"/>
        </bottom>
      </border>
      <protection locked="1" hidden="0"/>
    </dxf>
    <dxf>
      <font>
        <b val="0"/>
        <i val="0"/>
        <strike val="0"/>
        <condense val="0"/>
        <extend val="0"/>
        <outline val="0"/>
        <shadow val="0"/>
        <u val="none"/>
        <vertAlign val="baseline"/>
        <sz val="10"/>
        <color theme="1"/>
        <name val="Arial (Body)"/>
        <scheme val="minor"/>
      </font>
      <numFmt numFmtId="167" formatCode="0.0"/>
      <fill>
        <patternFill patternType="solid">
          <fgColor indexed="64"/>
          <bgColor theme="9"/>
        </patternFill>
      </fill>
      <alignment horizontal="right" vertical="center" textRotation="0" wrapText="0" indent="0" justifyLastLine="0" shrinkToFit="0" readingOrder="0"/>
      <border diagonalUp="0" diagonalDown="0" outline="0">
        <left/>
        <right/>
        <top style="thin">
          <color theme="8"/>
        </top>
        <bottom style="thin">
          <color theme="8"/>
        </bottom>
      </border>
      <protection locked="1" hidden="0"/>
    </dxf>
    <dxf>
      <font>
        <b val="0"/>
        <i val="0"/>
        <strike val="0"/>
        <condense val="0"/>
        <extend val="0"/>
        <outline val="0"/>
        <shadow val="0"/>
        <u val="none"/>
        <vertAlign val="baseline"/>
        <sz val="10"/>
        <color theme="1"/>
        <name val="Arial (Body)"/>
        <scheme val="minor"/>
      </font>
      <numFmt numFmtId="167" formatCode="0.0"/>
      <fill>
        <patternFill patternType="solid">
          <fgColor indexed="64"/>
          <bgColor theme="9"/>
        </patternFill>
      </fill>
      <alignment horizontal="right" vertical="center" textRotation="0" wrapText="0" indent="0" justifyLastLine="0" shrinkToFit="0" readingOrder="0"/>
      <border diagonalUp="0" diagonalDown="0" outline="0">
        <left/>
        <right/>
        <top style="thin">
          <color theme="8"/>
        </top>
        <bottom style="thin">
          <color theme="8"/>
        </bottom>
      </border>
      <protection locked="1" hidden="0"/>
    </dxf>
    <dxf>
      <font>
        <b val="0"/>
        <i val="0"/>
        <strike val="0"/>
        <condense val="0"/>
        <extend val="0"/>
        <outline val="0"/>
        <shadow val="0"/>
        <u val="none"/>
        <vertAlign val="baseline"/>
        <sz val="10"/>
        <color theme="1"/>
        <name val="Arial (Body)"/>
        <scheme val="minor"/>
      </font>
      <numFmt numFmtId="167" formatCode="0.0"/>
      <fill>
        <patternFill patternType="solid">
          <fgColor indexed="64"/>
          <bgColor theme="9"/>
        </patternFill>
      </fill>
      <alignment horizontal="right" vertical="center" textRotation="0" wrapText="1" indent="0" justifyLastLine="0" shrinkToFit="0" readingOrder="0"/>
      <border diagonalUp="0" diagonalDown="0" outline="0">
        <left/>
        <right/>
        <top style="thin">
          <color theme="8"/>
        </top>
        <bottom style="thin">
          <color theme="8"/>
        </bottom>
      </border>
      <protection locked="1" hidden="0"/>
    </dxf>
    <dxf>
      <font>
        <b val="0"/>
        <i val="0"/>
        <strike val="0"/>
        <condense val="0"/>
        <extend val="0"/>
        <outline val="0"/>
        <shadow val="0"/>
        <u val="none"/>
        <vertAlign val="baseline"/>
        <sz val="10"/>
        <color theme="1"/>
        <name val="Arial (Body)"/>
        <scheme val="minor"/>
      </font>
      <numFmt numFmtId="167" formatCode="0.0"/>
      <fill>
        <patternFill patternType="solid">
          <fgColor indexed="64"/>
          <bgColor theme="9"/>
        </patternFill>
      </fill>
      <alignment horizontal="right" vertical="center" textRotation="0" wrapText="1" indent="0" justifyLastLine="0" shrinkToFit="0" readingOrder="0"/>
      <border diagonalUp="0" diagonalDown="0" outline="0">
        <left/>
        <right/>
        <top style="thin">
          <color theme="8"/>
        </top>
        <bottom style="thin">
          <color theme="8"/>
        </bottom>
      </border>
      <protection locked="0" hidden="0"/>
    </dxf>
    <dxf>
      <font>
        <b val="0"/>
        <i val="0"/>
        <strike val="0"/>
        <condense val="0"/>
        <extend val="0"/>
        <outline val="0"/>
        <shadow val="0"/>
        <u val="none"/>
        <vertAlign val="baseline"/>
        <sz val="10"/>
        <color theme="1"/>
        <name val="Arial (Body)"/>
        <scheme val="minor"/>
      </font>
      <fill>
        <patternFill patternType="solid">
          <fgColor indexed="64"/>
          <bgColor theme="9"/>
        </patternFill>
      </fill>
      <alignment horizontal="left" vertical="center" textRotation="0" wrapText="1" indent="0" justifyLastLine="0" shrinkToFit="0" readingOrder="0"/>
      <border diagonalUp="0" diagonalDown="0" outline="0">
        <left/>
        <right/>
        <top style="thin">
          <color theme="8"/>
        </top>
        <bottom style="thin">
          <color theme="8"/>
        </bottom>
      </border>
      <protection locked="1" hidden="0"/>
    </dxf>
    <dxf>
      <font>
        <b val="0"/>
        <i val="0"/>
        <strike val="0"/>
        <condense val="0"/>
        <extend val="0"/>
        <outline val="0"/>
        <shadow val="0"/>
        <u val="none"/>
        <vertAlign val="baseline"/>
        <sz val="10"/>
        <color theme="1"/>
        <name val="Arial (Body)"/>
        <scheme val="minor"/>
      </font>
      <fill>
        <patternFill patternType="solid">
          <fgColor indexed="64"/>
          <bgColor theme="9"/>
        </patternFill>
      </fill>
      <alignment horizontal="left" vertical="center" textRotation="0" wrapText="1" indent="0" justifyLastLine="0" shrinkToFit="0" readingOrder="0"/>
      <border diagonalUp="0" diagonalDown="0" outline="0">
        <left/>
        <right/>
        <top style="thin">
          <color theme="8"/>
        </top>
        <bottom style="thin">
          <color theme="8"/>
        </bottom>
      </border>
      <protection locked="1" hidden="0"/>
    </dxf>
    <dxf>
      <font>
        <b val="0"/>
        <i val="0"/>
        <strike val="0"/>
        <condense val="0"/>
        <extend val="0"/>
        <outline val="0"/>
        <shadow val="0"/>
        <u val="none"/>
        <vertAlign val="baseline"/>
        <sz val="10"/>
        <color theme="1"/>
        <name val="Arial (Body)"/>
        <scheme val="minor"/>
      </font>
      <fill>
        <patternFill patternType="solid">
          <fgColor indexed="64"/>
          <bgColor theme="9"/>
        </patternFill>
      </fill>
      <alignment horizontal="left" vertical="center" textRotation="0" wrapText="0" indent="0" justifyLastLine="0" shrinkToFit="0" readingOrder="0"/>
      <border diagonalUp="0" diagonalDown="0" outline="0">
        <left/>
        <right/>
        <top style="thin">
          <color theme="8"/>
        </top>
        <bottom style="thin">
          <color theme="8"/>
        </bottom>
      </border>
      <protection locked="1" hidden="0"/>
    </dxf>
    <dxf>
      <font>
        <strike val="0"/>
        <outline val="0"/>
        <shadow val="0"/>
        <color theme="1"/>
        <name val="Arial (Body)"/>
      </font>
      <fill>
        <patternFill patternType="solid">
          <fgColor indexed="64"/>
          <bgColor theme="9"/>
        </patternFill>
      </fill>
      <protection locked="1" hidden="0"/>
    </dxf>
    <dxf>
      <border outline="0">
        <top style="thin">
          <color theme="8"/>
        </top>
      </border>
    </dxf>
    <dxf>
      <border>
        <bottom style="medium">
          <color theme="7"/>
        </bottom>
      </border>
    </dxf>
    <dxf>
      <border outline="0">
        <top style="medium">
          <color theme="7"/>
        </top>
        <bottom style="medium">
          <color theme="7"/>
        </bottom>
      </border>
    </dxf>
    <dxf>
      <font>
        <b val="0"/>
        <i val="0"/>
        <strike val="0"/>
        <condense val="0"/>
        <extend val="0"/>
        <outline val="0"/>
        <shadow val="0"/>
        <u val="none"/>
        <vertAlign val="baseline"/>
        <sz val="10"/>
        <color theme="1"/>
        <name val="Arial (Body)"/>
        <scheme val="minor"/>
      </font>
      <numFmt numFmtId="165" formatCode="_-* #,##0_-;\-* #,##0_-;_-* &quot;-&quot;??_-;_-@_-"/>
      <fill>
        <patternFill patternType="solid">
          <fgColor indexed="64"/>
          <bgColor theme="9"/>
        </patternFill>
      </fill>
      <alignment horizontal="right" vertical="center" textRotation="0" wrapText="0" indent="0" justifyLastLine="0" shrinkToFit="0" readingOrder="0"/>
    </dxf>
    <dxf>
      <font>
        <b/>
        <i val="0"/>
        <strike val="0"/>
        <condense val="0"/>
        <extend val="0"/>
        <outline val="0"/>
        <shadow val="0"/>
        <u val="none"/>
        <vertAlign val="baseline"/>
        <sz val="11"/>
        <color theme="0"/>
        <name val="Century Gothic"/>
        <family val="1"/>
        <scheme val="major"/>
      </font>
      <numFmt numFmtId="165" formatCode="_-* #,##0_-;\-* #,##0_-;_-* &quot;-&quot;??_-;_-@_-"/>
      <fill>
        <patternFill patternType="solid">
          <fgColor indexed="64"/>
          <bgColor theme="7"/>
        </patternFill>
      </fill>
      <alignment horizontal="right" vertical="center" textRotation="0" wrapText="0" indent="0" justifyLastLine="0" shrinkToFit="0" readingOrder="0"/>
      <protection locked="1" hidden="0"/>
    </dxf>
    <dxf>
      <font>
        <strike val="0"/>
        <outline val="0"/>
        <shadow val="0"/>
        <color theme="1"/>
        <name val="Arial (Body)"/>
      </font>
      <fill>
        <patternFill patternType="solid">
          <fgColor indexed="64"/>
          <bgColor theme="9"/>
        </patternFill>
      </fill>
      <protection locked="1" hidden="0"/>
    </dxf>
    <dxf>
      <font>
        <strike val="0"/>
        <outline val="0"/>
        <shadow val="0"/>
        <color theme="1"/>
        <name val="Arial (Body)"/>
      </font>
      <fill>
        <patternFill patternType="solid">
          <fgColor indexed="64"/>
          <bgColor theme="9"/>
        </patternFill>
      </fill>
      <protection locked="1" hidden="0"/>
    </dxf>
    <dxf>
      <font>
        <strike val="0"/>
        <outline val="0"/>
        <shadow val="0"/>
        <color theme="1"/>
        <name val="Arial (Body)"/>
      </font>
      <fill>
        <patternFill patternType="solid">
          <fgColor indexed="64"/>
          <bgColor theme="9"/>
        </patternFill>
      </fill>
      <protection locked="1" hidden="0"/>
    </dxf>
    <dxf>
      <font>
        <strike val="0"/>
        <outline val="0"/>
        <shadow val="0"/>
        <color theme="1"/>
        <name val="Arial (Body)"/>
      </font>
      <fill>
        <patternFill patternType="solid">
          <fgColor indexed="64"/>
          <bgColor theme="9"/>
        </patternFill>
      </fill>
      <protection locked="1" hidden="0"/>
    </dxf>
    <dxf>
      <font>
        <strike val="0"/>
        <outline val="0"/>
        <shadow val="0"/>
        <color theme="1"/>
        <name val="Arial (Body)"/>
      </font>
      <fill>
        <patternFill patternType="solid">
          <fgColor indexed="64"/>
          <bgColor theme="9"/>
        </patternFill>
      </fill>
      <protection locked="1" hidden="0"/>
    </dxf>
    <dxf>
      <font>
        <b val="0"/>
        <i val="0"/>
        <strike val="0"/>
        <condense val="0"/>
        <extend val="0"/>
        <outline val="0"/>
        <shadow val="0"/>
        <u val="none"/>
        <vertAlign val="baseline"/>
        <sz val="10"/>
        <color theme="1"/>
        <name val="Arial (Body)"/>
        <scheme val="minor"/>
      </font>
      <fill>
        <patternFill patternType="solid">
          <fgColor indexed="64"/>
          <bgColor theme="9"/>
        </patternFill>
      </fill>
      <alignment horizontal="right" vertical="center" textRotation="0" wrapText="1" indent="0" justifyLastLine="0" shrinkToFit="0" readingOrder="0"/>
      <border diagonalUp="0" diagonalDown="0" outline="0">
        <left/>
        <right/>
        <top style="thin">
          <color theme="8"/>
        </top>
        <bottom style="thin">
          <color theme="8"/>
        </bottom>
      </border>
      <protection locked="1" hidden="0"/>
    </dxf>
    <dxf>
      <font>
        <b val="0"/>
        <i val="0"/>
        <strike val="0"/>
        <condense val="0"/>
        <extend val="0"/>
        <outline val="0"/>
        <shadow val="0"/>
        <u val="none"/>
        <vertAlign val="baseline"/>
        <sz val="10"/>
        <color theme="1"/>
        <name val="Arial (Body)"/>
        <scheme val="minor"/>
      </font>
      <fill>
        <patternFill patternType="solid">
          <fgColor indexed="64"/>
          <bgColor theme="9"/>
        </patternFill>
      </fill>
      <alignment horizontal="right" vertical="center" textRotation="0" wrapText="1" indent="0" justifyLastLine="0" shrinkToFit="0" readingOrder="0"/>
      <border diagonalUp="0" diagonalDown="0" outline="0">
        <left/>
        <right/>
        <top style="thin">
          <color theme="8"/>
        </top>
        <bottom style="thin">
          <color theme="8"/>
        </bottom>
      </border>
      <protection locked="0" hidden="0"/>
    </dxf>
    <dxf>
      <font>
        <b val="0"/>
        <i val="0"/>
        <strike val="0"/>
        <condense val="0"/>
        <extend val="0"/>
        <outline val="0"/>
        <shadow val="0"/>
        <u val="none"/>
        <vertAlign val="baseline"/>
        <sz val="10"/>
        <color theme="1"/>
        <name val="Arial (Body)"/>
        <scheme val="minor"/>
      </font>
      <fill>
        <patternFill patternType="solid">
          <fgColor indexed="64"/>
          <bgColor theme="9"/>
        </patternFill>
      </fill>
      <alignment horizontal="left" vertical="center" textRotation="0" wrapText="1" indent="0" justifyLastLine="0" shrinkToFit="0" readingOrder="0"/>
      <border diagonalUp="0" diagonalDown="0" outline="0">
        <left/>
        <right/>
        <top style="thin">
          <color theme="8"/>
        </top>
        <bottom style="thin">
          <color theme="8"/>
        </bottom>
      </border>
      <protection locked="1" hidden="0"/>
    </dxf>
    <dxf>
      <font>
        <b val="0"/>
        <i val="0"/>
        <strike val="0"/>
        <condense val="0"/>
        <extend val="0"/>
        <outline val="0"/>
        <shadow val="0"/>
        <u val="none"/>
        <vertAlign val="baseline"/>
        <sz val="10"/>
        <color theme="1"/>
        <name val="Arial (Body)"/>
        <scheme val="minor"/>
      </font>
      <fill>
        <patternFill patternType="solid">
          <fgColor indexed="64"/>
          <bgColor theme="9"/>
        </patternFill>
      </fill>
      <alignment horizontal="left" vertical="center" textRotation="0" wrapText="1" indent="0" justifyLastLine="0" shrinkToFit="0" readingOrder="0"/>
      <border diagonalUp="0" diagonalDown="0" outline="0">
        <left/>
        <right/>
        <top style="thin">
          <color theme="8"/>
        </top>
        <bottom style="thin">
          <color theme="8"/>
        </bottom>
      </border>
      <protection locked="1" hidden="0"/>
    </dxf>
    <dxf>
      <font>
        <b val="0"/>
        <i val="0"/>
        <strike val="0"/>
        <condense val="0"/>
        <extend val="0"/>
        <outline val="0"/>
        <shadow val="0"/>
        <u val="none"/>
        <vertAlign val="baseline"/>
        <sz val="10"/>
        <color theme="1"/>
        <name val="Arial (Body)"/>
        <scheme val="minor"/>
      </font>
      <fill>
        <patternFill patternType="solid">
          <fgColor indexed="64"/>
          <bgColor theme="9"/>
        </patternFill>
      </fill>
      <alignment horizontal="left" vertical="center" textRotation="0" wrapText="0" indent="0" justifyLastLine="0" shrinkToFit="0" readingOrder="0"/>
      <border diagonalUp="0" diagonalDown="0" outline="0">
        <left/>
        <right/>
        <top style="thin">
          <color theme="8"/>
        </top>
        <bottom style="thin">
          <color theme="8"/>
        </bottom>
      </border>
      <protection locked="1" hidden="0"/>
    </dxf>
    <dxf>
      <font>
        <b val="0"/>
        <i val="0"/>
        <strike val="0"/>
        <condense val="0"/>
        <extend val="0"/>
        <outline val="0"/>
        <shadow val="0"/>
        <u val="none"/>
        <vertAlign val="baseline"/>
        <sz val="10"/>
        <color theme="1"/>
        <name val="Arial (Body)"/>
        <scheme val="minor"/>
      </font>
      <fill>
        <patternFill patternType="solid">
          <fgColor indexed="64"/>
          <bgColor theme="9"/>
        </patternFill>
      </fill>
      <alignment horizontal="left" vertical="center" textRotation="0" wrapText="1" indent="1" justifyLastLine="0" shrinkToFit="0" readingOrder="0"/>
      <border diagonalUp="0" diagonalDown="0" outline="0">
        <left/>
        <right/>
        <top style="thin">
          <color theme="8"/>
        </top>
        <bottom style="thin">
          <color theme="8"/>
        </bottom>
      </border>
      <protection locked="1" hidden="0"/>
    </dxf>
    <dxf>
      <border outline="0">
        <top style="thin">
          <color theme="8"/>
        </top>
      </border>
    </dxf>
    <dxf>
      <border>
        <bottom style="medium">
          <color theme="7"/>
        </bottom>
      </border>
    </dxf>
    <dxf>
      <border outline="0">
        <top style="medium">
          <color theme="7"/>
        </top>
        <bottom style="medium">
          <color theme="7"/>
        </bottom>
      </border>
    </dxf>
    <dxf>
      <font>
        <strike val="0"/>
        <outline val="0"/>
        <shadow val="0"/>
        <color theme="1"/>
        <name val="Arial (Body)"/>
      </font>
      <fill>
        <patternFill patternType="solid">
          <fgColor indexed="64"/>
          <bgColor theme="9"/>
        </patternFill>
      </fill>
    </dxf>
    <dxf>
      <font>
        <b/>
        <i val="0"/>
        <strike val="0"/>
        <condense val="0"/>
        <extend val="0"/>
        <outline val="0"/>
        <shadow val="0"/>
        <u val="none"/>
        <vertAlign val="baseline"/>
        <sz val="11"/>
        <color theme="0"/>
        <name val="Century Gothic"/>
        <family val="1"/>
        <scheme val="major"/>
      </font>
      <numFmt numFmtId="165" formatCode="_-* #,##0_-;\-* #,##0_-;_-* &quot;-&quot;??_-;_-@_-"/>
      <fill>
        <patternFill patternType="solid">
          <fgColor indexed="64"/>
          <bgColor theme="7"/>
        </patternFill>
      </fill>
      <alignment horizontal="right" vertical="center" textRotation="0" wrapText="0" indent="0" justifyLastLine="0" shrinkToFit="0" readingOrder="0"/>
      <protection locked="1" hidden="0"/>
    </dxf>
    <dxf>
      <font>
        <b val="0"/>
        <i val="0"/>
        <strike val="0"/>
        <condense val="0"/>
        <extend val="0"/>
        <outline val="0"/>
        <shadow val="0"/>
        <u val="none"/>
        <vertAlign val="baseline"/>
        <sz val="10"/>
        <color theme="1"/>
        <name val="Arial"/>
        <scheme val="minor"/>
      </font>
      <numFmt numFmtId="165" formatCode="_-* #,##0_-;\-* #,##0_-;_-* &quot;-&quot;??_-;_-@_-"/>
      <fill>
        <patternFill patternType="none">
          <fgColor indexed="64"/>
          <bgColor theme="9"/>
        </patternFill>
      </fill>
      <alignment horizontal="right" vertical="center" textRotation="0" wrapText="0" indent="0" justifyLastLine="0" shrinkToFit="0" readingOrder="0"/>
      <protection locked="1" hidden="0"/>
    </dxf>
    <dxf>
      <font>
        <b val="0"/>
        <i val="0"/>
        <strike val="0"/>
        <condense val="0"/>
        <extend val="0"/>
        <outline val="0"/>
        <shadow val="0"/>
        <u val="none"/>
        <vertAlign val="baseline"/>
        <sz val="10"/>
        <color theme="1"/>
        <name val="Arial"/>
        <scheme val="minor"/>
      </font>
      <numFmt numFmtId="165" formatCode="_-* #,##0_-;\-* #,##0_-;_-* &quot;-&quot;??_-;_-@_-"/>
      <fill>
        <patternFill patternType="none">
          <fgColor indexed="64"/>
          <bgColor theme="9"/>
        </patternFill>
      </fill>
      <alignment horizontal="right" vertical="center" textRotation="0" wrapText="0" indent="0" justifyLastLine="0" shrinkToFit="0" readingOrder="0"/>
      <protection locked="1" hidden="0"/>
    </dxf>
    <dxf>
      <font>
        <b val="0"/>
        <i val="0"/>
        <strike val="0"/>
        <condense val="0"/>
        <extend val="0"/>
        <outline val="0"/>
        <shadow val="0"/>
        <u val="none"/>
        <vertAlign val="baseline"/>
        <sz val="10"/>
        <color theme="1"/>
        <name val="Arial"/>
        <scheme val="minor"/>
      </font>
      <fill>
        <patternFill patternType="solid">
          <fgColor indexed="64"/>
          <bgColor theme="9"/>
        </patternFill>
      </fill>
      <alignment horizontal="general" vertical="center" textRotation="0" wrapText="0" indent="0" justifyLastLine="0" shrinkToFit="0" readingOrder="0"/>
      <protection locked="0" hidden="0"/>
    </dxf>
    <dxf>
      <font>
        <b val="0"/>
        <i val="0"/>
        <strike val="0"/>
        <condense val="0"/>
        <extend val="0"/>
        <outline val="0"/>
        <shadow val="0"/>
        <u val="none"/>
        <vertAlign val="baseline"/>
        <sz val="10"/>
        <color theme="1"/>
        <name val="Arial"/>
        <scheme val="minor"/>
      </font>
      <fill>
        <patternFill patternType="solid">
          <fgColor indexed="64"/>
          <bgColor theme="9"/>
        </patternFill>
      </fill>
      <alignment horizontal="center" vertical="center" textRotation="0" wrapText="0" indent="0" justifyLastLine="0" shrinkToFit="0" readingOrder="0"/>
      <protection locked="1" hidden="0"/>
    </dxf>
    <dxf>
      <font>
        <b val="0"/>
        <i val="0"/>
        <strike val="0"/>
        <condense val="0"/>
        <extend val="0"/>
        <outline val="0"/>
        <shadow val="0"/>
        <u val="none"/>
        <vertAlign val="baseline"/>
        <sz val="10"/>
        <color theme="1"/>
        <name val="Arial"/>
        <scheme val="minor"/>
      </font>
      <fill>
        <patternFill>
          <fgColor indexed="64"/>
          <bgColor theme="9"/>
        </patternFill>
      </fill>
      <alignment horizontal="left" vertical="center" textRotation="0" wrapText="0" indent="0" justifyLastLine="0" shrinkToFit="0" readingOrder="0"/>
      <protection locked="1" hidden="0"/>
    </dxf>
    <dxf>
      <font>
        <b val="0"/>
        <i val="0"/>
        <strike val="0"/>
        <condense val="0"/>
        <extend val="0"/>
        <outline val="0"/>
        <shadow val="0"/>
        <u val="none"/>
        <vertAlign val="baseline"/>
        <sz val="10"/>
        <color theme="1"/>
        <name val="Arial"/>
        <scheme val="minor"/>
      </font>
      <fill>
        <patternFill>
          <fgColor indexed="64"/>
          <bgColor theme="9"/>
        </patternFill>
      </fill>
      <alignment horizontal="left" vertical="center" textRotation="0" wrapText="0" indent="0" justifyLastLine="0" shrinkToFit="0" readingOrder="0"/>
      <protection locked="1" hidden="0"/>
    </dxf>
    <dxf>
      <font>
        <b val="0"/>
        <i val="0"/>
        <strike val="0"/>
        <condense val="0"/>
        <extend val="0"/>
        <outline val="0"/>
        <shadow val="0"/>
        <u val="none"/>
        <vertAlign val="baseline"/>
        <sz val="10"/>
        <color theme="1"/>
        <name val="Arial"/>
        <scheme val="minor"/>
      </font>
      <fill>
        <patternFill>
          <fgColor indexed="64"/>
          <bgColor theme="9"/>
        </patternFill>
      </fill>
      <alignment horizontal="left" vertical="center" textRotation="0" wrapText="0" indent="0" justifyLastLine="0" shrinkToFit="0" readingOrder="0"/>
      <protection locked="1" hidden="0"/>
    </dxf>
    <dxf>
      <font>
        <b val="0"/>
        <i val="0"/>
        <strike val="0"/>
        <condense val="0"/>
        <extend val="0"/>
        <outline val="0"/>
        <shadow val="0"/>
        <u val="none"/>
        <vertAlign val="baseline"/>
        <sz val="10"/>
        <color theme="1"/>
        <name val="Arial"/>
        <scheme val="minor"/>
      </font>
      <fill>
        <patternFill patternType="solid">
          <fgColor indexed="64"/>
          <bgColor theme="9"/>
        </patternFill>
      </fill>
      <alignment horizontal="left" vertical="center" textRotation="0" wrapText="0" indent="1" justifyLastLine="0" shrinkToFit="0" readingOrder="0"/>
      <protection locked="1" hidden="0"/>
    </dxf>
    <dxf>
      <border>
        <bottom style="medium">
          <color theme="7"/>
        </bottom>
      </border>
    </dxf>
    <dxf>
      <font>
        <strike val="0"/>
        <outline val="0"/>
        <shadow val="0"/>
        <u val="none"/>
        <sz val="10"/>
        <color theme="1"/>
      </font>
      <fill>
        <patternFill>
          <fgColor indexed="64"/>
          <bgColor theme="9"/>
        </patternFill>
      </fill>
    </dxf>
    <dxf>
      <font>
        <strike val="0"/>
        <outline val="0"/>
        <shadow val="0"/>
        <u val="none"/>
        <vertAlign val="baseline"/>
        <sz val="11"/>
        <color theme="0"/>
        <name val="Century Gothic"/>
        <family val="1"/>
        <scheme val="major"/>
      </font>
    </dxf>
    <dxf>
      <font>
        <strike val="0"/>
        <outline val="0"/>
        <shadow val="0"/>
        <u val="none"/>
        <sz val="10"/>
        <color theme="1"/>
      </font>
      <fill>
        <patternFill>
          <fgColor indexed="64"/>
          <bgColor theme="9"/>
        </patternFill>
      </fill>
      <protection locked="1" hidden="0"/>
    </dxf>
    <dxf>
      <font>
        <strike val="0"/>
        <outline val="0"/>
        <shadow val="0"/>
        <u val="none"/>
        <sz val="10"/>
        <color theme="1"/>
      </font>
      <fill>
        <patternFill>
          <fgColor indexed="64"/>
          <bgColor theme="9"/>
        </patternFill>
      </fill>
      <protection locked="1" hidden="0"/>
    </dxf>
    <dxf>
      <font>
        <strike val="0"/>
        <outline val="0"/>
        <shadow val="0"/>
        <u val="none"/>
        <sz val="10"/>
        <color theme="1"/>
      </font>
      <fill>
        <patternFill>
          <fgColor indexed="64"/>
          <bgColor theme="9"/>
        </patternFill>
      </fill>
      <protection locked="1" hidden="0"/>
    </dxf>
    <dxf>
      <font>
        <strike val="0"/>
        <outline val="0"/>
        <shadow val="0"/>
        <u val="none"/>
        <sz val="10"/>
        <color theme="1"/>
      </font>
      <fill>
        <patternFill>
          <fgColor indexed="64"/>
          <bgColor theme="9"/>
        </patternFill>
      </fill>
      <protection locked="1" hidden="0"/>
    </dxf>
    <dxf>
      <font>
        <strike val="0"/>
        <outline val="0"/>
        <shadow val="0"/>
        <u val="none"/>
        <sz val="10"/>
        <color theme="1"/>
      </font>
      <fill>
        <patternFill>
          <fgColor indexed="64"/>
          <bgColor theme="9"/>
        </patternFill>
      </fill>
      <protection locked="1" hidden="0"/>
    </dxf>
    <dxf>
      <font>
        <strike val="0"/>
        <outline val="0"/>
        <shadow val="0"/>
        <u val="none"/>
        <sz val="10"/>
        <color theme="1"/>
      </font>
      <fill>
        <patternFill>
          <fgColor indexed="64"/>
          <bgColor theme="9"/>
        </patternFill>
      </fill>
      <protection locked="0" hidden="0"/>
    </dxf>
    <dxf>
      <font>
        <strike val="0"/>
        <outline val="0"/>
        <shadow val="0"/>
        <u val="none"/>
        <sz val="10"/>
        <color theme="1"/>
      </font>
      <fill>
        <patternFill>
          <fgColor indexed="64"/>
          <bgColor theme="9"/>
        </patternFill>
      </fill>
      <protection locked="1" hidden="0"/>
    </dxf>
    <dxf>
      <font>
        <strike val="0"/>
        <outline val="0"/>
        <shadow val="0"/>
        <u val="none"/>
        <sz val="10"/>
        <color theme="1"/>
      </font>
      <fill>
        <patternFill>
          <fgColor indexed="64"/>
          <bgColor theme="9"/>
        </patternFill>
      </fill>
      <protection locked="1" hidden="0"/>
    </dxf>
    <dxf>
      <font>
        <strike val="0"/>
        <outline val="0"/>
        <shadow val="0"/>
        <u val="none"/>
        <sz val="10"/>
        <color theme="1"/>
      </font>
      <fill>
        <patternFill>
          <fgColor indexed="64"/>
          <bgColor theme="9"/>
        </patternFill>
      </fill>
      <protection locked="1" hidden="0"/>
    </dxf>
    <dxf>
      <font>
        <strike val="0"/>
        <outline val="0"/>
        <shadow val="0"/>
        <u val="none"/>
        <sz val="10"/>
        <color theme="1"/>
      </font>
      <fill>
        <patternFill>
          <fgColor indexed="64"/>
          <bgColor theme="9"/>
        </patternFill>
      </fill>
      <protection locked="1" hidden="0"/>
    </dxf>
    <dxf>
      <font>
        <strike val="0"/>
        <outline val="0"/>
        <shadow val="0"/>
        <u val="none"/>
        <sz val="10"/>
        <color theme="1"/>
      </font>
      <fill>
        <patternFill>
          <fgColor indexed="64"/>
          <bgColor theme="9"/>
        </patternFill>
      </fill>
      <protection locked="1" hidden="0"/>
    </dxf>
    <dxf>
      <border outline="0">
        <bottom style="medium">
          <color theme="7"/>
        </bottom>
      </border>
    </dxf>
    <dxf>
      <font>
        <strike val="0"/>
        <outline val="0"/>
        <shadow val="0"/>
        <u val="none"/>
        <sz val="10"/>
        <color theme="1"/>
      </font>
      <fill>
        <patternFill>
          <fgColor indexed="64"/>
          <bgColor theme="9"/>
        </patternFill>
      </fill>
    </dxf>
    <dxf>
      <font>
        <b/>
        <i val="0"/>
        <strike val="0"/>
        <condense val="0"/>
        <extend val="0"/>
        <outline val="0"/>
        <shadow val="0"/>
        <u val="none"/>
        <vertAlign val="baseline"/>
        <sz val="11"/>
        <color theme="0"/>
        <name val="Century Gothic"/>
        <family val="1"/>
        <scheme val="major"/>
      </font>
      <fill>
        <patternFill patternType="solid">
          <fgColor indexed="64"/>
          <bgColor theme="7"/>
        </patternFill>
      </fill>
      <alignment horizontal="center" vertical="center" textRotation="0" wrapText="1" indent="0" justifyLastLine="0" shrinkToFit="0" readingOrder="0"/>
    </dxf>
    <dxf>
      <font>
        <b val="0"/>
        <i val="0"/>
        <strike val="0"/>
        <condense val="0"/>
        <extend val="0"/>
        <outline val="0"/>
        <shadow val="0"/>
        <u val="none"/>
        <vertAlign val="baseline"/>
        <sz val="10"/>
        <color theme="1"/>
        <name val="Arial"/>
        <scheme val="minor"/>
      </font>
      <fill>
        <patternFill patternType="solid">
          <fgColor indexed="64"/>
          <bgColor theme="9"/>
        </patternFill>
      </fill>
      <alignment horizontal="right" vertical="center" textRotation="0" wrapText="0" indent="0" justifyLastLine="0" shrinkToFit="0" readingOrder="0"/>
      <protection locked="1" hidden="0"/>
    </dxf>
    <dxf>
      <font>
        <b val="0"/>
        <i val="0"/>
        <strike val="0"/>
        <condense val="0"/>
        <extend val="0"/>
        <outline val="0"/>
        <shadow val="0"/>
        <u val="none"/>
        <vertAlign val="baseline"/>
        <sz val="10"/>
        <color theme="1"/>
        <name val="Arial"/>
        <scheme val="minor"/>
      </font>
      <fill>
        <patternFill patternType="solid">
          <fgColor indexed="64"/>
          <bgColor theme="9"/>
        </patternFill>
      </fill>
      <alignment horizontal="right" vertical="center" textRotation="0" wrapText="0" indent="0" justifyLastLine="0" shrinkToFit="0" readingOrder="0"/>
      <protection locked="1" hidden="0"/>
    </dxf>
    <dxf>
      <font>
        <b val="0"/>
        <i val="0"/>
        <strike val="0"/>
        <condense val="0"/>
        <extend val="0"/>
        <outline val="0"/>
        <shadow val="0"/>
        <u val="none"/>
        <vertAlign val="baseline"/>
        <sz val="10"/>
        <color theme="1"/>
        <name val="Arial"/>
        <scheme val="minor"/>
      </font>
      <fill>
        <patternFill patternType="solid">
          <fgColor indexed="64"/>
          <bgColor theme="9"/>
        </patternFill>
      </fill>
      <alignment horizontal="right" vertical="center" textRotation="0" wrapText="0" indent="0" justifyLastLine="0" shrinkToFit="0" readingOrder="0"/>
      <protection locked="1" hidden="0"/>
    </dxf>
    <dxf>
      <font>
        <b val="0"/>
        <i val="0"/>
        <strike val="0"/>
        <condense val="0"/>
        <extend val="0"/>
        <outline val="0"/>
        <shadow val="0"/>
        <u val="none"/>
        <vertAlign val="baseline"/>
        <sz val="10"/>
        <color theme="1"/>
        <name val="Arial"/>
        <scheme val="minor"/>
      </font>
      <fill>
        <patternFill patternType="solid">
          <fgColor indexed="64"/>
          <bgColor theme="9"/>
        </patternFill>
      </fill>
      <alignment horizontal="right" vertical="center" textRotation="0" wrapText="0" indent="0" justifyLastLine="0" shrinkToFit="0" readingOrder="0"/>
      <protection locked="1" hidden="0"/>
    </dxf>
    <dxf>
      <font>
        <b val="0"/>
        <i val="0"/>
        <strike val="0"/>
        <condense val="0"/>
        <extend val="0"/>
        <outline val="0"/>
        <shadow val="0"/>
        <u val="none"/>
        <vertAlign val="baseline"/>
        <sz val="10"/>
        <color theme="1"/>
        <name val="Arial"/>
        <scheme val="minor"/>
      </font>
      <fill>
        <patternFill patternType="solid">
          <fgColor indexed="64"/>
          <bgColor theme="9"/>
        </patternFill>
      </fill>
      <alignment horizontal="right" vertical="center" textRotation="0" wrapText="0" indent="0" justifyLastLine="0" shrinkToFit="0" readingOrder="0"/>
      <protection locked="1" hidden="0"/>
    </dxf>
    <dxf>
      <font>
        <b val="0"/>
        <i val="0"/>
        <strike val="0"/>
        <condense val="0"/>
        <extend val="0"/>
        <outline val="0"/>
        <shadow val="0"/>
        <u val="none"/>
        <vertAlign val="baseline"/>
        <sz val="10"/>
        <color theme="1"/>
        <name val="Arial"/>
        <scheme val="minor"/>
      </font>
      <fill>
        <patternFill patternType="solid">
          <fgColor indexed="64"/>
          <bgColor rgb="FFFBFAF9"/>
        </patternFill>
      </fill>
      <alignment horizontal="right" vertical="center" textRotation="0" wrapText="0" indent="0" justifyLastLine="0" shrinkToFit="0" readingOrder="0"/>
      <protection locked="0" hidden="0"/>
    </dxf>
    <dxf>
      <font>
        <b val="0"/>
        <i val="0"/>
        <strike val="0"/>
        <condense val="0"/>
        <extend val="0"/>
        <outline val="0"/>
        <shadow val="0"/>
        <u val="none"/>
        <vertAlign val="baseline"/>
        <sz val="10"/>
        <color theme="1"/>
        <name val="Arial"/>
        <scheme val="minor"/>
      </font>
      <fill>
        <patternFill patternType="solid">
          <fgColor indexed="64"/>
          <bgColor theme="9"/>
        </patternFill>
      </fill>
      <alignment horizontal="center" vertical="center" textRotation="0" wrapText="0" indent="0" justifyLastLine="0" shrinkToFit="0" readingOrder="0"/>
      <protection locked="1" hidden="0"/>
    </dxf>
    <dxf>
      <font>
        <b val="0"/>
        <i val="0"/>
        <strike val="0"/>
        <condense val="0"/>
        <extend val="0"/>
        <outline val="0"/>
        <shadow val="0"/>
        <u val="none"/>
        <vertAlign val="baseline"/>
        <sz val="10"/>
        <color theme="1"/>
        <name val="Arial"/>
        <scheme val="minor"/>
      </font>
      <fill>
        <patternFill patternType="solid">
          <fgColor indexed="64"/>
          <bgColor theme="9"/>
        </patternFill>
      </fill>
      <alignment horizontal="left" vertical="center" textRotation="0" wrapText="0" indent="0" justifyLastLine="0" shrinkToFit="0" readingOrder="0"/>
      <protection locked="1" hidden="0"/>
    </dxf>
    <dxf>
      <font>
        <b val="0"/>
        <i val="0"/>
        <strike val="0"/>
        <condense val="0"/>
        <extend val="0"/>
        <outline val="0"/>
        <shadow val="0"/>
        <u val="none"/>
        <vertAlign val="baseline"/>
        <sz val="10"/>
        <color theme="1"/>
        <name val="Arial"/>
        <scheme val="minor"/>
      </font>
      <fill>
        <patternFill patternType="solid">
          <fgColor indexed="64"/>
          <bgColor theme="9"/>
        </patternFill>
      </fill>
      <alignment horizontal="left" vertical="center" textRotation="0" wrapText="0" indent="0" justifyLastLine="0" shrinkToFit="0" readingOrder="0"/>
      <protection locked="1" hidden="0"/>
    </dxf>
    <dxf>
      <font>
        <b val="0"/>
        <i val="0"/>
        <strike val="0"/>
        <condense val="0"/>
        <extend val="0"/>
        <outline val="0"/>
        <shadow val="0"/>
        <u val="none"/>
        <vertAlign val="baseline"/>
        <sz val="10"/>
        <color theme="1"/>
        <name val="Arial"/>
        <scheme val="minor"/>
      </font>
      <fill>
        <patternFill patternType="solid">
          <fgColor indexed="64"/>
          <bgColor theme="9"/>
        </patternFill>
      </fill>
      <alignment horizontal="left" vertical="center" textRotation="0" wrapText="0" indent="0" justifyLastLine="0" shrinkToFit="0" readingOrder="0"/>
      <protection locked="1" hidden="0"/>
    </dxf>
    <dxf>
      <font>
        <b val="0"/>
        <i val="0"/>
        <strike val="0"/>
        <condense val="0"/>
        <extend val="0"/>
        <outline val="0"/>
        <shadow val="0"/>
        <u val="none"/>
        <vertAlign val="baseline"/>
        <sz val="10"/>
        <color theme="1"/>
        <name val="Arial"/>
        <scheme val="minor"/>
      </font>
      <fill>
        <patternFill patternType="solid">
          <fgColor indexed="64"/>
          <bgColor rgb="FFD7E7E4"/>
        </patternFill>
      </fill>
      <alignment horizontal="left" vertical="center" textRotation="0" wrapText="0" indent="1" justifyLastLine="0" shrinkToFit="0" readingOrder="0"/>
      <protection locked="1" hidden="0"/>
    </dxf>
    <dxf>
      <border>
        <bottom style="medium">
          <color theme="7"/>
        </bottom>
      </border>
    </dxf>
    <dxf>
      <font>
        <b val="0"/>
        <i val="0"/>
        <strike val="0"/>
        <condense val="0"/>
        <extend val="0"/>
        <outline val="0"/>
        <shadow val="0"/>
        <u val="none"/>
        <vertAlign val="baseline"/>
        <sz val="10"/>
        <color theme="1"/>
        <name val="Arial"/>
        <scheme val="minor"/>
      </font>
      <alignment horizontal="right" vertical="center" textRotation="0" wrapText="0" indent="0" justifyLastLine="0" shrinkToFit="0" readingOrder="0"/>
    </dxf>
    <dxf>
      <font>
        <b/>
        <i val="0"/>
        <strike val="0"/>
        <condense val="0"/>
        <extend val="0"/>
        <outline val="0"/>
        <shadow val="0"/>
        <u val="none"/>
        <vertAlign val="baseline"/>
        <sz val="11"/>
        <color theme="0"/>
        <name val="Century Gothic"/>
        <family val="1"/>
        <scheme val="major"/>
      </font>
      <fill>
        <patternFill patternType="solid">
          <fgColor indexed="64"/>
          <bgColor theme="7"/>
        </patternFill>
      </fill>
      <alignment horizontal="right" vertical="center" textRotation="0" wrapText="1" indent="0" justifyLastLine="0" shrinkToFit="0" readingOrder="0"/>
    </dxf>
    <dxf>
      <font>
        <b val="0"/>
        <i val="0"/>
        <strike val="0"/>
        <condense val="0"/>
        <extend val="0"/>
        <outline val="0"/>
        <shadow val="0"/>
        <u val="none"/>
        <vertAlign val="baseline"/>
        <sz val="10"/>
        <color theme="1"/>
        <name val="Arial"/>
        <family val="2"/>
        <scheme val="minor"/>
      </font>
      <numFmt numFmtId="165" formatCode="_-* #,##0_-;\-* #,##0_-;_-* &quot;-&quot;??_-;_-@_-"/>
      <fill>
        <patternFill patternType="solid">
          <fgColor indexed="64"/>
          <bgColor rgb="FFD7E7E4"/>
        </patternFill>
      </fill>
      <alignment horizontal="center" vertical="center" textRotation="0" wrapText="0" indent="0" justifyLastLine="0" shrinkToFit="0" readingOrder="0"/>
      <protection locked="1" hidden="0"/>
    </dxf>
    <dxf>
      <font>
        <b val="0"/>
        <i val="0"/>
        <strike val="0"/>
        <condense val="0"/>
        <extend val="0"/>
        <outline val="0"/>
        <shadow val="0"/>
        <u val="none"/>
        <vertAlign val="baseline"/>
        <sz val="10"/>
        <color theme="1"/>
        <name val="Arial"/>
        <family val="2"/>
        <scheme val="minor"/>
      </font>
      <numFmt numFmtId="165" formatCode="_-* #,##0_-;\-* #,##0_-;_-* &quot;-&quot;??_-;_-@_-"/>
      <fill>
        <patternFill patternType="solid">
          <fgColor indexed="64"/>
          <bgColor rgb="FFD7E7E4"/>
        </patternFill>
      </fill>
      <alignment horizontal="center" vertical="center" textRotation="0" wrapText="0" indent="0" justifyLastLine="0" shrinkToFit="0" readingOrder="0"/>
      <protection locked="1" hidden="0"/>
    </dxf>
    <dxf>
      <font>
        <b val="0"/>
        <i val="0"/>
        <strike val="0"/>
        <condense val="0"/>
        <extend val="0"/>
        <outline val="0"/>
        <shadow val="0"/>
        <u val="none"/>
        <vertAlign val="baseline"/>
        <sz val="10"/>
        <color theme="1"/>
        <name val="Arial"/>
        <family val="2"/>
        <scheme val="minor"/>
      </font>
      <numFmt numFmtId="165" formatCode="_-* #,##0_-;\-* #,##0_-;_-* &quot;-&quot;??_-;_-@_-"/>
      <fill>
        <patternFill patternType="solid">
          <fgColor indexed="64"/>
          <bgColor rgb="FFFBFAF9"/>
        </patternFill>
      </fill>
      <alignment horizontal="center" vertical="center" textRotation="0" wrapText="0" indent="0" justifyLastLine="0" shrinkToFit="0" readingOrder="0"/>
      <protection locked="0" hidden="0"/>
    </dxf>
    <dxf>
      <font>
        <b val="0"/>
        <i val="0"/>
        <strike val="0"/>
        <condense val="0"/>
        <extend val="0"/>
        <outline val="0"/>
        <shadow val="0"/>
        <u val="none"/>
        <vertAlign val="baseline"/>
        <sz val="10"/>
        <color theme="1"/>
        <name val="Arial"/>
        <family val="2"/>
        <scheme val="minor"/>
      </font>
      <fill>
        <patternFill patternType="solid">
          <fgColor indexed="64"/>
          <bgColor rgb="FFD7E7E4"/>
        </patternFill>
      </fill>
      <alignment horizontal="general" vertical="center" textRotation="0" wrapText="0" indent="0" justifyLastLine="0" shrinkToFit="0" readingOrder="0"/>
      <protection locked="1" hidden="0"/>
    </dxf>
    <dxf>
      <font>
        <b val="0"/>
        <i val="0"/>
        <strike val="0"/>
        <condense val="0"/>
        <extend val="0"/>
        <outline val="0"/>
        <shadow val="0"/>
        <u val="none"/>
        <vertAlign val="baseline"/>
        <sz val="10"/>
        <color theme="1"/>
        <name val="Arial"/>
        <family val="2"/>
        <scheme val="minor"/>
      </font>
      <fill>
        <patternFill patternType="solid">
          <fgColor indexed="64"/>
          <bgColor rgb="FFD7E7E4"/>
        </patternFill>
      </fill>
      <alignment horizontal="left" vertical="center" textRotation="0" wrapText="1" indent="0" justifyLastLine="0" shrinkToFit="0" readingOrder="0"/>
      <protection locked="1" hidden="0"/>
    </dxf>
    <dxf>
      <font>
        <b val="0"/>
        <i val="0"/>
        <strike val="0"/>
        <condense val="0"/>
        <extend val="0"/>
        <outline val="0"/>
        <shadow val="0"/>
        <u val="none"/>
        <vertAlign val="baseline"/>
        <sz val="10"/>
        <color theme="1"/>
        <name val="Arial"/>
        <family val="2"/>
        <scheme val="minor"/>
      </font>
      <fill>
        <patternFill patternType="solid">
          <fgColor indexed="64"/>
          <bgColor rgb="FFD7E7E4"/>
        </patternFill>
      </fill>
      <alignment horizontal="left" vertical="center" textRotation="0" wrapText="1" indent="0" justifyLastLine="0" shrinkToFit="0" readingOrder="0"/>
      <protection locked="1" hidden="0"/>
    </dxf>
    <dxf>
      <font>
        <b val="0"/>
        <i val="0"/>
        <strike val="0"/>
        <condense val="0"/>
        <extend val="0"/>
        <outline val="0"/>
        <shadow val="0"/>
        <u val="none"/>
        <vertAlign val="baseline"/>
        <sz val="10"/>
        <color theme="1"/>
        <name val="Arial"/>
        <family val="2"/>
        <scheme val="minor"/>
      </font>
      <fill>
        <patternFill patternType="solid">
          <fgColor indexed="64"/>
          <bgColor rgb="FFD7E7E4"/>
        </patternFill>
      </fill>
      <alignment horizontal="left" vertical="center" textRotation="0" wrapText="0" indent="1" justifyLastLine="0" shrinkToFit="0" readingOrder="0"/>
      <protection locked="1" hidden="0"/>
    </dxf>
    <dxf>
      <border>
        <bottom style="medium">
          <color theme="7"/>
        </bottom>
      </border>
    </dxf>
    <dxf>
      <border diagonalUp="0" diagonalDown="0">
        <left/>
        <right/>
        <top style="medium">
          <color theme="7"/>
        </top>
        <bottom style="medium">
          <color theme="7"/>
        </bottom>
      </border>
    </dxf>
    <dxf>
      <font>
        <strike val="0"/>
        <outline val="0"/>
        <shadow val="0"/>
        <vertAlign val="baseline"/>
        <sz val="10"/>
        <color theme="1"/>
        <name val="Arial"/>
        <family val="2"/>
        <scheme val="minor"/>
      </font>
    </dxf>
    <dxf>
      <font>
        <strike val="0"/>
        <outline val="0"/>
        <shadow val="0"/>
        <u val="none"/>
        <vertAlign val="baseline"/>
        <sz val="11"/>
        <color theme="0"/>
        <name val="Century Gothic"/>
        <family val="1"/>
        <scheme val="major"/>
      </font>
    </dxf>
    <dxf>
      <font>
        <strike val="0"/>
        <outline val="0"/>
        <shadow val="0"/>
        <vertAlign val="baseline"/>
        <sz val="10"/>
        <color theme="1"/>
        <name val="Arial"/>
        <family val="2"/>
        <scheme val="minor"/>
      </font>
      <protection locked="1" hidden="0"/>
    </dxf>
    <dxf>
      <font>
        <strike val="0"/>
        <outline val="0"/>
        <shadow val="0"/>
        <vertAlign val="baseline"/>
        <sz val="10"/>
        <color theme="1"/>
        <name val="Arial"/>
        <family val="2"/>
        <scheme val="minor"/>
      </font>
      <protection locked="1" hidden="0"/>
    </dxf>
    <dxf>
      <font>
        <strike val="0"/>
        <outline val="0"/>
        <shadow val="0"/>
        <vertAlign val="baseline"/>
        <sz val="10"/>
        <color theme="1"/>
        <name val="Arial"/>
        <family val="2"/>
        <scheme val="minor"/>
      </font>
      <protection locked="1" hidden="0"/>
    </dxf>
    <dxf>
      <font>
        <strike val="0"/>
        <outline val="0"/>
        <shadow val="0"/>
        <vertAlign val="baseline"/>
        <sz val="10"/>
        <color theme="1"/>
        <name val="Arial"/>
        <family val="2"/>
        <scheme val="minor"/>
      </font>
      <protection locked="1" hidden="0"/>
    </dxf>
    <dxf>
      <font>
        <strike val="0"/>
        <outline val="0"/>
        <shadow val="0"/>
        <vertAlign val="baseline"/>
        <sz val="10"/>
        <color theme="1"/>
        <name val="Arial"/>
        <family val="2"/>
        <scheme val="minor"/>
      </font>
      <fill>
        <patternFill patternType="solid">
          <fgColor indexed="64"/>
          <bgColor rgb="FFFBFAF9"/>
        </patternFill>
      </fill>
      <protection locked="0" hidden="0"/>
    </dxf>
    <dxf>
      <font>
        <strike val="0"/>
        <outline val="0"/>
        <shadow val="0"/>
        <vertAlign val="baseline"/>
        <sz val="10"/>
        <color theme="1"/>
        <name val="Arial"/>
        <family val="2"/>
        <scheme val="minor"/>
      </font>
      <protection locked="1" hidden="0"/>
    </dxf>
    <dxf>
      <font>
        <strike val="0"/>
        <outline val="0"/>
        <shadow val="0"/>
        <vertAlign val="baseline"/>
        <sz val="10"/>
        <color theme="1"/>
        <name val="Arial"/>
        <family val="2"/>
        <scheme val="minor"/>
      </font>
      <protection locked="1" hidden="0"/>
    </dxf>
    <dxf>
      <font>
        <strike val="0"/>
        <outline val="0"/>
        <shadow val="0"/>
        <vertAlign val="baseline"/>
        <sz val="10"/>
        <color theme="1"/>
        <name val="Arial"/>
        <family val="2"/>
        <scheme val="minor"/>
      </font>
      <protection locked="1" hidden="0"/>
    </dxf>
    <dxf>
      <font>
        <strike val="0"/>
        <outline val="0"/>
        <shadow val="0"/>
        <vertAlign val="baseline"/>
        <sz val="10"/>
        <color theme="1"/>
        <name val="Arial"/>
        <family val="2"/>
        <scheme val="minor"/>
      </font>
      <protection locked="1" hidden="0"/>
    </dxf>
    <dxf>
      <border>
        <bottom style="medium">
          <color theme="7"/>
        </bottom>
      </border>
    </dxf>
    <dxf>
      <font>
        <strike val="0"/>
        <outline val="0"/>
        <shadow val="0"/>
        <vertAlign val="baseline"/>
        <sz val="10"/>
        <color theme="1"/>
        <name val="Arial"/>
        <family val="2"/>
        <scheme val="minor"/>
      </font>
    </dxf>
    <dxf>
      <font>
        <strike val="0"/>
        <outline val="0"/>
        <shadow val="0"/>
        <u val="none"/>
        <vertAlign val="baseline"/>
        <sz val="11"/>
        <color theme="0"/>
        <name val="Century Gothic"/>
        <family val="1"/>
        <scheme val="major"/>
      </font>
    </dxf>
    <dxf>
      <font>
        <strike val="0"/>
        <outline val="0"/>
        <shadow val="0"/>
        <u val="none"/>
        <color theme="1"/>
        <name val="Arial (Body)"/>
      </font>
      <fill>
        <patternFill patternType="solid">
          <fgColor indexed="64"/>
          <bgColor theme="9"/>
        </patternFill>
      </fill>
      <protection locked="1" hidden="0"/>
    </dxf>
    <dxf>
      <font>
        <strike val="0"/>
        <outline val="0"/>
        <shadow val="0"/>
        <u val="none"/>
        <color theme="1"/>
        <name val="Arial (Body)"/>
      </font>
      <fill>
        <patternFill patternType="solid">
          <fgColor indexed="64"/>
          <bgColor theme="9"/>
        </patternFill>
      </fill>
      <protection locked="1" hidden="0"/>
    </dxf>
    <dxf>
      <font>
        <strike val="0"/>
        <outline val="0"/>
        <shadow val="0"/>
        <u val="none"/>
        <color theme="1"/>
        <name val="Arial (Body)"/>
      </font>
      <fill>
        <patternFill patternType="solid">
          <fgColor indexed="64"/>
          <bgColor theme="9"/>
        </patternFill>
      </fill>
      <protection locked="1" hidden="0"/>
    </dxf>
    <dxf>
      <font>
        <strike val="0"/>
        <outline val="0"/>
        <shadow val="0"/>
        <u val="none"/>
        <color theme="1"/>
        <name val="Arial (Body)"/>
      </font>
      <fill>
        <patternFill patternType="solid">
          <fgColor indexed="64"/>
          <bgColor theme="9"/>
        </patternFill>
      </fill>
      <protection locked="1" hidden="0"/>
    </dxf>
    <dxf>
      <font>
        <strike val="0"/>
        <outline val="0"/>
        <shadow val="0"/>
        <u val="none"/>
        <color theme="1"/>
        <name val="Arial (Body)"/>
      </font>
      <fill>
        <patternFill patternType="solid">
          <fgColor indexed="64"/>
          <bgColor theme="9"/>
        </patternFill>
      </fill>
      <protection locked="1" hidden="0"/>
    </dxf>
    <dxf>
      <font>
        <b val="0"/>
        <i val="0"/>
        <strike val="0"/>
        <condense val="0"/>
        <extend val="0"/>
        <outline val="0"/>
        <shadow val="0"/>
        <u val="none"/>
        <vertAlign val="baseline"/>
        <sz val="10"/>
        <color theme="1"/>
        <name val="Arial (Body)"/>
        <scheme val="minor"/>
      </font>
      <fill>
        <patternFill patternType="solid">
          <fgColor indexed="64"/>
          <bgColor theme="9"/>
        </patternFill>
      </fill>
      <alignment horizontal="right" vertical="center" textRotation="0" wrapText="0" indent="0" justifyLastLine="0" shrinkToFit="0" readingOrder="0"/>
      <protection locked="1" hidden="0"/>
    </dxf>
    <dxf>
      <font>
        <b val="0"/>
        <i val="0"/>
        <strike val="0"/>
        <condense val="0"/>
        <extend val="0"/>
        <outline val="0"/>
        <shadow val="0"/>
        <u val="none"/>
        <vertAlign val="baseline"/>
        <sz val="10"/>
        <color theme="1"/>
        <name val="Arial (Body)"/>
        <scheme val="minor"/>
      </font>
      <fill>
        <patternFill patternType="solid">
          <fgColor indexed="64"/>
          <bgColor rgb="FFFBFAF9"/>
        </patternFill>
      </fill>
      <alignment horizontal="right" vertical="center" textRotation="0" wrapText="0" indent="0" justifyLastLine="0" shrinkToFit="0" readingOrder="0"/>
      <protection locked="1" hidden="0"/>
    </dxf>
    <dxf>
      <font>
        <b val="0"/>
        <i val="0"/>
        <strike val="0"/>
        <condense val="0"/>
        <extend val="0"/>
        <outline val="0"/>
        <shadow val="0"/>
        <u val="none"/>
        <vertAlign val="baseline"/>
        <sz val="10"/>
        <color theme="1"/>
        <name val="Arial (Body)"/>
        <scheme val="minor"/>
      </font>
      <fill>
        <patternFill patternType="solid">
          <fgColor indexed="64"/>
          <bgColor theme="9"/>
        </patternFill>
      </fill>
      <alignment horizontal="left" vertical="center" textRotation="0" wrapText="0" indent="0" justifyLastLine="0" shrinkToFit="0" readingOrder="0"/>
      <protection locked="1" hidden="0"/>
    </dxf>
    <dxf>
      <font>
        <b val="0"/>
        <i val="0"/>
        <strike val="0"/>
        <condense val="0"/>
        <extend val="0"/>
        <outline val="0"/>
        <shadow val="0"/>
        <u val="none"/>
        <vertAlign val="baseline"/>
        <sz val="10"/>
        <color theme="1"/>
        <name val="Arial (Body)"/>
        <scheme val="minor"/>
      </font>
      <fill>
        <patternFill patternType="solid">
          <fgColor indexed="64"/>
          <bgColor theme="9"/>
        </patternFill>
      </fill>
      <alignment horizontal="left" vertical="center" textRotation="0" wrapText="1" indent="0" justifyLastLine="0" shrinkToFit="0" readingOrder="0"/>
      <protection locked="1" hidden="0"/>
    </dxf>
    <dxf>
      <font>
        <b val="0"/>
        <i val="0"/>
        <strike val="0"/>
        <condense val="0"/>
        <extend val="0"/>
        <outline val="0"/>
        <shadow val="0"/>
        <u val="none"/>
        <vertAlign val="baseline"/>
        <sz val="10"/>
        <color theme="1"/>
        <name val="Arial (Body)"/>
        <scheme val="minor"/>
      </font>
      <fill>
        <patternFill patternType="solid">
          <fgColor indexed="64"/>
          <bgColor theme="9"/>
        </patternFill>
      </fill>
      <alignment horizontal="left" vertical="center" textRotation="0" wrapText="1" indent="0" justifyLastLine="0" shrinkToFit="0" readingOrder="0"/>
      <protection locked="1" hidden="0"/>
    </dxf>
    <dxf>
      <font>
        <b val="0"/>
        <i val="0"/>
        <strike val="0"/>
        <condense val="0"/>
        <extend val="0"/>
        <outline val="0"/>
        <shadow val="0"/>
        <u val="none"/>
        <vertAlign val="baseline"/>
        <sz val="10"/>
        <color theme="1"/>
        <name val="Arial (Body)"/>
        <scheme val="minor"/>
      </font>
      <fill>
        <patternFill patternType="solid">
          <fgColor indexed="64"/>
          <bgColor theme="9"/>
        </patternFill>
      </fill>
      <alignment horizontal="left" vertical="center" textRotation="0" wrapText="1" indent="1" justifyLastLine="0" shrinkToFit="0" readingOrder="0"/>
      <protection locked="1" hidden="0"/>
    </dxf>
    <dxf>
      <border>
        <bottom style="medium">
          <color theme="7"/>
        </bottom>
      </border>
    </dxf>
    <dxf>
      <font>
        <strike val="0"/>
        <outline val="0"/>
        <shadow val="0"/>
        <u val="none"/>
        <color theme="1"/>
        <name val="Arial (Body)"/>
      </font>
      <fill>
        <patternFill>
          <fgColor indexed="64"/>
          <bgColor theme="9"/>
        </patternFill>
      </fill>
    </dxf>
    <dxf>
      <font>
        <b/>
        <i val="0"/>
        <strike val="0"/>
        <condense val="0"/>
        <extend val="0"/>
        <outline val="0"/>
        <shadow val="0"/>
        <u val="none"/>
        <vertAlign val="baseline"/>
        <sz val="11"/>
        <color theme="0"/>
        <name val="Century Gothic"/>
        <family val="1"/>
        <scheme val="major"/>
      </font>
      <numFmt numFmtId="165" formatCode="_-* #,##0_-;\-* #,##0_-;_-* &quot;-&quot;??_-;_-@_-"/>
      <fill>
        <patternFill patternType="solid">
          <fgColor indexed="64"/>
          <bgColor theme="7"/>
        </patternFill>
      </fill>
      <alignment horizontal="right" vertical="center" textRotation="0" wrapText="0" indent="0" justifyLastLine="0" shrinkToFit="0" readingOrder="0"/>
      <protection locked="1" hidden="0"/>
    </dxf>
    <dxf>
      <font>
        <b val="0"/>
        <i val="0"/>
        <strike val="0"/>
        <condense val="0"/>
        <extend val="0"/>
        <outline val="0"/>
        <shadow val="0"/>
        <u val="none"/>
        <vertAlign val="baseline"/>
        <sz val="10"/>
        <color auto="1"/>
        <name val="Arial"/>
        <scheme val="minor"/>
      </font>
      <fill>
        <patternFill>
          <fgColor indexed="64"/>
          <bgColor theme="9"/>
        </patternFill>
      </fill>
      <alignment horizontal="right" vertical="center" textRotation="0" wrapText="0" indent="0" justifyLastLine="0" shrinkToFit="0" readingOrder="0"/>
      <protection locked="1" hidden="0"/>
    </dxf>
    <dxf>
      <font>
        <b val="0"/>
        <i val="0"/>
        <strike val="0"/>
        <condense val="0"/>
        <extend val="0"/>
        <outline val="0"/>
        <shadow val="0"/>
        <u val="none"/>
        <vertAlign val="baseline"/>
        <sz val="10"/>
        <color auto="1"/>
        <name val="Arial"/>
        <scheme val="minor"/>
      </font>
      <fill>
        <patternFill patternType="none">
          <fgColor indexed="64"/>
          <bgColor theme="9"/>
        </patternFill>
      </fill>
      <alignment horizontal="right" vertical="center" textRotation="0" wrapText="1" indent="0" justifyLastLine="0" shrinkToFit="0" readingOrder="0"/>
      <protection locked="1" hidden="0"/>
    </dxf>
    <dxf>
      <font>
        <b val="0"/>
        <i val="0"/>
        <strike val="0"/>
        <condense val="0"/>
        <extend val="0"/>
        <outline val="0"/>
        <shadow val="0"/>
        <u val="none"/>
        <vertAlign val="baseline"/>
        <sz val="10"/>
        <color auto="1"/>
        <name val="Arial"/>
        <scheme val="minor"/>
      </font>
      <fill>
        <patternFill patternType="solid">
          <fgColor indexed="64"/>
          <bgColor rgb="FFFBFAF9"/>
        </patternFill>
      </fill>
      <alignment horizontal="left" vertical="center" textRotation="0" wrapText="1" indent="0" justifyLastLine="0" shrinkToFit="0" readingOrder="0"/>
      <protection locked="0" hidden="0"/>
    </dxf>
    <dxf>
      <font>
        <b val="0"/>
        <i val="0"/>
        <strike val="0"/>
        <condense val="0"/>
        <extend val="0"/>
        <outline val="0"/>
        <shadow val="0"/>
        <u val="none"/>
        <vertAlign val="baseline"/>
        <sz val="10"/>
        <color auto="1"/>
        <name val="Arial"/>
        <scheme val="minor"/>
      </font>
      <fill>
        <patternFill>
          <fgColor indexed="64"/>
          <bgColor theme="9"/>
        </patternFill>
      </fill>
      <alignment horizontal="left" vertical="center" textRotation="0" wrapText="1" indent="0" justifyLastLine="0" shrinkToFit="0" readingOrder="0"/>
      <protection locked="1" hidden="0"/>
    </dxf>
    <dxf>
      <font>
        <b val="0"/>
        <i val="0"/>
        <strike val="0"/>
        <condense val="0"/>
        <extend val="0"/>
        <outline val="0"/>
        <shadow val="0"/>
        <u val="none"/>
        <vertAlign val="baseline"/>
        <sz val="10"/>
        <color theme="1"/>
        <name val="Arial"/>
        <scheme val="minor"/>
      </font>
      <fill>
        <patternFill>
          <fgColor indexed="64"/>
          <bgColor theme="9"/>
        </patternFill>
      </fill>
      <alignment horizontal="left" vertical="center" textRotation="0" wrapText="0" indent="0" justifyLastLine="0" shrinkToFit="0" readingOrder="0"/>
      <protection locked="1" hidden="0"/>
    </dxf>
    <dxf>
      <font>
        <b val="0"/>
        <i val="0"/>
        <strike val="0"/>
        <condense val="0"/>
        <extend val="0"/>
        <outline val="0"/>
        <shadow val="0"/>
        <u val="none"/>
        <vertAlign val="baseline"/>
        <sz val="10"/>
        <color theme="1"/>
        <name val="Arial"/>
        <scheme val="minor"/>
      </font>
      <fill>
        <patternFill>
          <fgColor indexed="64"/>
          <bgColor theme="9"/>
        </patternFill>
      </fill>
      <alignment horizontal="left" vertical="center" textRotation="0" wrapText="0" indent="0" justifyLastLine="0" shrinkToFit="0" readingOrder="0"/>
      <protection locked="1" hidden="0"/>
    </dxf>
    <dxf>
      <font>
        <b val="0"/>
        <i val="0"/>
        <strike val="0"/>
        <condense val="0"/>
        <extend val="0"/>
        <outline val="0"/>
        <shadow val="0"/>
        <u val="none"/>
        <vertAlign val="baseline"/>
        <sz val="10"/>
        <color theme="1"/>
        <name val="Arial"/>
        <scheme val="minor"/>
      </font>
      <fill>
        <patternFill>
          <fgColor indexed="64"/>
          <bgColor theme="9"/>
        </patternFill>
      </fill>
      <alignment horizontal="left" vertical="center" textRotation="0" wrapText="1" indent="0" justifyLastLine="0" shrinkToFit="0" readingOrder="0"/>
      <protection locked="1" hidden="0"/>
    </dxf>
    <dxf>
      <border>
        <bottom style="medium">
          <color theme="7"/>
        </bottom>
      </border>
    </dxf>
    <dxf>
      <font>
        <strike val="0"/>
        <outline val="0"/>
        <shadow val="0"/>
        <u val="none"/>
        <sz val="10"/>
      </font>
      <fill>
        <patternFill>
          <fgColor indexed="64"/>
          <bgColor theme="9"/>
        </patternFill>
      </fill>
      <protection locked="1" hidden="0"/>
    </dxf>
    <dxf>
      <font>
        <strike val="0"/>
        <outline val="0"/>
        <shadow val="0"/>
        <u val="none"/>
        <vertAlign val="baseline"/>
        <sz val="11"/>
        <name val="Century Gothic"/>
        <family val="1"/>
        <scheme val="major"/>
      </font>
      <protection locked="1" hidden="0"/>
    </dxf>
    <dxf>
      <font>
        <strike val="0"/>
        <outline val="0"/>
        <shadow val="0"/>
        <u val="none"/>
        <sz val="10"/>
      </font>
      <fill>
        <patternFill>
          <fgColor indexed="64"/>
          <bgColor theme="9"/>
        </patternFill>
      </fill>
      <protection locked="1" hidden="0"/>
    </dxf>
    <dxf>
      <font>
        <strike val="0"/>
        <outline val="0"/>
        <shadow val="0"/>
        <u val="none"/>
        <sz val="10"/>
      </font>
      <fill>
        <patternFill>
          <fgColor indexed="64"/>
          <bgColor theme="9"/>
        </patternFill>
      </fill>
      <protection locked="1" hidden="0"/>
    </dxf>
    <dxf>
      <font>
        <strike val="0"/>
        <outline val="0"/>
        <shadow val="0"/>
        <u val="none"/>
        <sz val="10"/>
      </font>
      <fill>
        <patternFill>
          <fgColor indexed="64"/>
          <bgColor theme="9"/>
        </patternFill>
      </fill>
      <protection locked="1" hidden="0"/>
    </dxf>
    <dxf>
      <font>
        <strike val="0"/>
        <outline val="0"/>
        <shadow val="0"/>
        <u val="none"/>
        <sz val="10"/>
      </font>
      <fill>
        <patternFill>
          <fgColor indexed="64"/>
          <bgColor theme="9"/>
        </patternFill>
      </fill>
      <protection locked="1" hidden="0"/>
    </dxf>
    <dxf>
      <font>
        <strike val="0"/>
        <outline val="0"/>
        <shadow val="0"/>
        <u val="none"/>
        <sz val="10"/>
      </font>
      <fill>
        <patternFill>
          <fgColor indexed="64"/>
          <bgColor theme="9"/>
        </patternFill>
      </fill>
      <protection locked="1" hidden="0"/>
    </dxf>
    <dxf>
      <font>
        <strike val="0"/>
        <outline val="0"/>
        <shadow val="0"/>
        <u val="none"/>
        <sz val="10"/>
      </font>
      <fill>
        <patternFill>
          <fgColor indexed="64"/>
          <bgColor theme="9"/>
        </patternFill>
      </fill>
      <protection locked="0" hidden="0"/>
    </dxf>
    <dxf>
      <font>
        <strike val="0"/>
        <outline val="0"/>
        <shadow val="0"/>
        <u val="none"/>
        <sz val="10"/>
      </font>
      <fill>
        <patternFill>
          <fgColor indexed="64"/>
          <bgColor theme="9"/>
        </patternFill>
      </fill>
      <protection locked="1" hidden="0"/>
    </dxf>
    <dxf>
      <font>
        <strike val="0"/>
        <outline val="0"/>
        <shadow val="0"/>
        <u val="none"/>
        <sz val="10"/>
      </font>
      <fill>
        <patternFill>
          <fgColor indexed="64"/>
          <bgColor theme="9"/>
        </patternFill>
      </fill>
      <protection locked="1" hidden="0"/>
    </dxf>
    <dxf>
      <font>
        <strike val="0"/>
        <outline val="0"/>
        <shadow val="0"/>
        <u val="none"/>
        <sz val="10"/>
      </font>
      <fill>
        <patternFill>
          <fgColor indexed="64"/>
          <bgColor theme="9"/>
        </patternFill>
      </fill>
      <protection locked="1" hidden="0"/>
    </dxf>
    <dxf>
      <font>
        <strike val="0"/>
        <outline val="0"/>
        <shadow val="0"/>
        <u val="none"/>
        <sz val="10"/>
      </font>
      <fill>
        <patternFill>
          <fgColor indexed="64"/>
          <bgColor theme="9"/>
        </patternFill>
      </fill>
      <protection locked="1" hidden="0"/>
    </dxf>
    <dxf>
      <border>
        <bottom style="medium">
          <color theme="7"/>
        </bottom>
      </border>
    </dxf>
    <dxf>
      <font>
        <strike val="0"/>
        <outline val="0"/>
        <shadow val="0"/>
        <u val="none"/>
        <sz val="10"/>
      </font>
      <numFmt numFmtId="165" formatCode="_-* #,##0_-;\-* #,##0_-;_-* &quot;-&quot;??_-;_-@_-"/>
      <fill>
        <patternFill>
          <fgColor indexed="64"/>
          <bgColor theme="9"/>
        </patternFill>
      </fill>
      <protection locked="1" hidden="0"/>
    </dxf>
    <dxf>
      <font>
        <b/>
        <i val="0"/>
        <strike val="0"/>
        <condense val="0"/>
        <extend val="0"/>
        <outline val="0"/>
        <shadow val="0"/>
        <u val="none"/>
        <vertAlign val="baseline"/>
        <sz val="11"/>
        <color theme="0"/>
        <name val="Century Gothic"/>
        <family val="1"/>
        <scheme val="major"/>
      </font>
      <numFmt numFmtId="165" formatCode="_-* #,##0_-;\-* #,##0_-;_-* &quot;-&quot;??_-;_-@_-"/>
      <fill>
        <patternFill patternType="solid">
          <fgColor indexed="64"/>
          <bgColor theme="7"/>
        </patternFill>
      </fill>
      <alignment horizontal="right" vertical="center" textRotation="0" wrapText="0" indent="0" justifyLastLine="0" shrinkToFit="0" readingOrder="0"/>
      <protection locked="1" hidden="0"/>
    </dxf>
    <dxf>
      <font>
        <b val="0"/>
        <i val="0"/>
        <strike val="0"/>
        <condense val="0"/>
        <extend val="0"/>
        <outline val="0"/>
        <shadow val="0"/>
        <u val="none"/>
        <vertAlign val="baseline"/>
        <sz val="10"/>
        <color theme="1"/>
        <name val="Arial (Body)"/>
        <scheme val="minor"/>
      </font>
      <numFmt numFmtId="3" formatCode="#,##0"/>
      <fill>
        <patternFill patternType="solid">
          <fgColor indexed="64"/>
          <bgColor theme="9"/>
        </patternFill>
      </fill>
      <alignment horizontal="right" vertical="center" textRotation="0" wrapText="0" indent="0" justifyLastLine="0" shrinkToFit="0" readingOrder="0"/>
      <protection locked="1" hidden="0"/>
    </dxf>
    <dxf>
      <font>
        <b val="0"/>
        <i val="0"/>
        <strike val="0"/>
        <condense val="0"/>
        <extend val="0"/>
        <outline val="0"/>
        <shadow val="0"/>
        <u val="none"/>
        <vertAlign val="baseline"/>
        <sz val="10"/>
        <color theme="1"/>
        <name val="Arial (Body)"/>
        <scheme val="minor"/>
      </font>
      <numFmt numFmtId="3" formatCode="#,##0"/>
      <fill>
        <patternFill patternType="solid">
          <fgColor indexed="64"/>
          <bgColor theme="9"/>
        </patternFill>
      </fill>
      <alignment horizontal="right" vertical="center" textRotation="0" wrapText="0" indent="0" justifyLastLine="0" shrinkToFit="0" readingOrder="0"/>
      <protection locked="1" hidden="0"/>
    </dxf>
    <dxf>
      <font>
        <b val="0"/>
        <i val="0"/>
        <strike val="0"/>
        <condense val="0"/>
        <extend val="0"/>
        <outline val="0"/>
        <shadow val="0"/>
        <u val="none"/>
        <vertAlign val="baseline"/>
        <sz val="10"/>
        <color theme="1"/>
        <name val="Arial (Body)"/>
        <scheme val="minor"/>
      </font>
      <fill>
        <patternFill patternType="none">
          <fgColor indexed="64"/>
          <bgColor auto="1"/>
        </patternFill>
      </fill>
      <alignment horizontal="right" vertical="center" textRotation="0" wrapText="0" indent="0" justifyLastLine="0" shrinkToFit="0" readingOrder="0"/>
      <protection locked="0" hidden="0"/>
    </dxf>
    <dxf>
      <font>
        <b val="0"/>
        <i val="0"/>
        <strike val="0"/>
        <condense val="0"/>
        <extend val="0"/>
        <outline val="0"/>
        <shadow val="0"/>
        <u val="none"/>
        <vertAlign val="baseline"/>
        <sz val="10"/>
        <color theme="1"/>
        <name val="Arial (Body)"/>
        <scheme val="minor"/>
      </font>
      <fill>
        <patternFill patternType="solid">
          <fgColor indexed="64"/>
          <bgColor theme="9"/>
        </patternFill>
      </fill>
      <alignment horizontal="left" vertical="center" textRotation="0" wrapText="0" indent="0" justifyLastLine="0" shrinkToFit="0" readingOrder="0"/>
      <protection locked="1" hidden="0"/>
    </dxf>
    <dxf>
      <font>
        <b val="0"/>
        <i val="0"/>
        <strike val="0"/>
        <condense val="0"/>
        <extend val="0"/>
        <outline val="0"/>
        <shadow val="0"/>
        <u val="none"/>
        <vertAlign val="baseline"/>
        <sz val="10"/>
        <color theme="1"/>
        <name val="Arial (Body)"/>
        <scheme val="minor"/>
      </font>
      <fill>
        <patternFill patternType="solid">
          <fgColor indexed="64"/>
          <bgColor theme="9"/>
        </patternFill>
      </fill>
      <alignment horizontal="left" vertical="center" textRotation="0" wrapText="0" indent="0" justifyLastLine="0" shrinkToFit="0" readingOrder="0"/>
      <protection locked="1" hidden="0"/>
    </dxf>
    <dxf>
      <font>
        <b val="0"/>
        <i val="0"/>
        <strike val="0"/>
        <condense val="0"/>
        <extend val="0"/>
        <outline val="0"/>
        <shadow val="0"/>
        <u val="none"/>
        <vertAlign val="baseline"/>
        <sz val="10"/>
        <color theme="1"/>
        <name val="Arial (Body)"/>
        <scheme val="minor"/>
      </font>
      <fill>
        <patternFill patternType="solid">
          <fgColor indexed="64"/>
          <bgColor theme="9"/>
        </patternFill>
      </fill>
      <alignment horizontal="left" vertical="center" textRotation="0" wrapText="0" indent="0" justifyLastLine="0" shrinkToFit="0" readingOrder="0"/>
      <protection locked="1" hidden="0"/>
    </dxf>
    <dxf>
      <font>
        <b val="0"/>
        <i val="0"/>
        <strike val="0"/>
        <condense val="0"/>
        <extend val="0"/>
        <outline val="0"/>
        <shadow val="0"/>
        <u val="none"/>
        <vertAlign val="baseline"/>
        <sz val="10"/>
        <color theme="1"/>
        <name val="Arial (Body)"/>
        <scheme val="minor"/>
      </font>
      <fill>
        <patternFill patternType="solid">
          <fgColor indexed="64"/>
          <bgColor theme="9"/>
        </patternFill>
      </fill>
      <alignment horizontal="left" vertical="center" textRotation="0" wrapText="1" indent="1" justifyLastLine="0" shrinkToFit="0" readingOrder="0"/>
      <protection locked="1" hidden="0"/>
    </dxf>
    <dxf>
      <border>
        <bottom style="medium">
          <color theme="7"/>
        </bottom>
      </border>
    </dxf>
    <dxf>
      <border diagonalUp="0" diagonalDown="0">
        <left/>
        <right/>
        <top style="medium">
          <color theme="7"/>
        </top>
        <bottom style="medium">
          <color theme="7"/>
        </bottom>
      </border>
    </dxf>
    <dxf>
      <font>
        <strike val="0"/>
        <outline val="0"/>
        <shadow val="0"/>
        <u val="none"/>
        <color theme="1"/>
        <name val="Arial (Body)"/>
      </font>
      <fill>
        <patternFill patternType="solid">
          <fgColor indexed="64"/>
          <bgColor theme="9"/>
        </patternFill>
      </fill>
      <protection locked="1" hidden="0"/>
    </dxf>
    <dxf>
      <font>
        <b val="0"/>
        <i val="0"/>
        <strike val="0"/>
        <condense val="0"/>
        <extend val="0"/>
        <outline val="0"/>
        <shadow val="0"/>
        <u val="none"/>
        <vertAlign val="baseline"/>
        <sz val="10"/>
        <color theme="1"/>
        <name val="Arial (Body)"/>
        <scheme val="minor"/>
      </font>
      <numFmt numFmtId="3" formatCode="#,##0"/>
      <fill>
        <patternFill patternType="solid">
          <fgColor indexed="64"/>
          <bgColor theme="9"/>
        </patternFill>
      </fill>
      <alignment horizontal="right" vertical="center" textRotation="0" wrapText="0" indent="0" justifyLastLine="0" shrinkToFit="0" readingOrder="0"/>
      <protection locked="1" hidden="0"/>
    </dxf>
    <dxf>
      <font>
        <b val="0"/>
        <i val="0"/>
        <strike val="0"/>
        <condense val="0"/>
        <extend val="0"/>
        <outline val="0"/>
        <shadow val="0"/>
        <u val="none"/>
        <vertAlign val="baseline"/>
        <sz val="10"/>
        <color theme="1"/>
        <name val="Arial (Body)"/>
        <scheme val="minor"/>
      </font>
      <numFmt numFmtId="3" formatCode="#,##0"/>
      <fill>
        <patternFill patternType="solid">
          <fgColor indexed="64"/>
          <bgColor theme="9"/>
        </patternFill>
      </fill>
      <alignment horizontal="right" vertical="center" textRotation="0" wrapText="0" indent="0" justifyLastLine="0" shrinkToFit="0" readingOrder="0"/>
      <protection locked="1" hidden="0"/>
    </dxf>
    <dxf>
      <font>
        <b val="0"/>
        <i val="0"/>
        <strike val="0"/>
        <condense val="0"/>
        <extend val="0"/>
        <outline val="0"/>
        <shadow val="0"/>
        <u val="none"/>
        <vertAlign val="baseline"/>
        <sz val="10"/>
        <color theme="1"/>
        <name val="Arial (Body)"/>
        <scheme val="minor"/>
      </font>
      <numFmt numFmtId="3" formatCode="#,##0"/>
      <fill>
        <patternFill patternType="solid">
          <fgColor indexed="64"/>
          <bgColor theme="9"/>
        </patternFill>
      </fill>
      <alignment horizontal="right" vertical="center" textRotation="0" wrapText="0" indent="0" justifyLastLine="0" shrinkToFit="0" readingOrder="0"/>
      <protection locked="1" hidden="0"/>
    </dxf>
    <dxf>
      <font>
        <b val="0"/>
        <i val="0"/>
        <strike val="0"/>
        <condense val="0"/>
        <extend val="0"/>
        <outline val="0"/>
        <shadow val="0"/>
        <u val="none"/>
        <vertAlign val="baseline"/>
        <sz val="10"/>
        <color theme="1"/>
        <name val="Arial (Body)"/>
        <scheme val="minor"/>
      </font>
      <numFmt numFmtId="3" formatCode="#,##0"/>
      <fill>
        <patternFill patternType="solid">
          <fgColor indexed="64"/>
          <bgColor theme="9"/>
        </patternFill>
      </fill>
      <alignment horizontal="right" vertical="center" textRotation="0" wrapText="0" indent="0" justifyLastLine="0" shrinkToFit="0" readingOrder="0"/>
      <protection locked="1" hidden="0"/>
    </dxf>
    <dxf>
      <font>
        <b val="0"/>
        <i val="0"/>
        <strike val="0"/>
        <condense val="0"/>
        <extend val="0"/>
        <outline val="0"/>
        <shadow val="0"/>
        <u val="none"/>
        <vertAlign val="baseline"/>
        <sz val="10"/>
        <color theme="1"/>
        <name val="Arial (Body)"/>
        <scheme val="minor"/>
      </font>
      <numFmt numFmtId="3" formatCode="#,##0"/>
      <fill>
        <patternFill patternType="solid">
          <fgColor indexed="64"/>
          <bgColor theme="9"/>
        </patternFill>
      </fill>
      <alignment horizontal="right" vertical="center" textRotation="0" wrapText="0" indent="0" justifyLastLine="0" shrinkToFit="0" readingOrder="0"/>
      <protection locked="1" hidden="0"/>
    </dxf>
    <dxf>
      <font>
        <b val="0"/>
        <i val="0"/>
        <strike val="0"/>
        <condense val="0"/>
        <extend val="0"/>
        <outline val="0"/>
        <shadow val="0"/>
        <u val="none"/>
        <vertAlign val="baseline"/>
        <sz val="10"/>
        <color theme="1"/>
        <name val="Arial (Body)"/>
        <scheme val="minor"/>
      </font>
      <numFmt numFmtId="3" formatCode="#,##0"/>
      <fill>
        <patternFill patternType="solid">
          <fgColor indexed="64"/>
          <bgColor theme="9"/>
        </patternFill>
      </fill>
      <alignment horizontal="right" vertical="center" textRotation="0" wrapText="0" indent="0" justifyLastLine="0" shrinkToFit="0" readingOrder="0"/>
      <protection locked="1" hidden="0"/>
    </dxf>
    <dxf>
      <font>
        <b val="0"/>
        <i val="0"/>
        <strike val="0"/>
        <condense val="0"/>
        <extend val="0"/>
        <outline val="0"/>
        <shadow val="0"/>
        <u val="none"/>
        <vertAlign val="baseline"/>
        <sz val="10"/>
        <color theme="1"/>
        <name val="Arial (Body)"/>
        <scheme val="minor"/>
      </font>
      <numFmt numFmtId="3" formatCode="#,##0"/>
      <fill>
        <patternFill patternType="none">
          <fgColor indexed="64"/>
          <bgColor auto="1"/>
        </patternFill>
      </fill>
      <alignment horizontal="right" vertical="center" textRotation="0" wrapText="0" indent="0" justifyLastLine="0" shrinkToFit="0" readingOrder="0"/>
      <protection locked="0" hidden="0"/>
    </dxf>
    <dxf>
      <font>
        <b val="0"/>
        <i val="0"/>
        <strike val="0"/>
        <condense val="0"/>
        <extend val="0"/>
        <outline val="0"/>
        <shadow val="0"/>
        <u val="none"/>
        <vertAlign val="baseline"/>
        <sz val="10"/>
        <color theme="1"/>
        <name val="Arial (Body)"/>
        <scheme val="minor"/>
      </font>
      <fill>
        <patternFill patternType="solid">
          <fgColor indexed="64"/>
          <bgColor theme="9"/>
        </patternFill>
      </fill>
      <alignment horizontal="left" vertical="center" textRotation="0" wrapText="0" indent="0" justifyLastLine="0" shrinkToFit="0" readingOrder="0"/>
      <protection locked="1" hidden="0"/>
    </dxf>
    <dxf>
      <font>
        <b val="0"/>
        <i val="0"/>
        <strike val="0"/>
        <condense val="0"/>
        <extend val="0"/>
        <outline val="0"/>
        <shadow val="0"/>
        <u val="none"/>
        <vertAlign val="baseline"/>
        <sz val="10"/>
        <color theme="1"/>
        <name val="Arial (Body)"/>
        <scheme val="minor"/>
      </font>
      <fill>
        <patternFill patternType="solid">
          <fgColor indexed="64"/>
          <bgColor theme="9"/>
        </patternFill>
      </fill>
      <alignment horizontal="left" vertical="center" textRotation="0" wrapText="0" indent="0" justifyLastLine="0" shrinkToFit="0" readingOrder="0"/>
      <protection locked="1" hidden="0"/>
    </dxf>
    <dxf>
      <font>
        <b val="0"/>
        <i val="0"/>
        <strike val="0"/>
        <condense val="0"/>
        <extend val="0"/>
        <outline val="0"/>
        <shadow val="0"/>
        <u val="none"/>
        <vertAlign val="baseline"/>
        <sz val="10"/>
        <color theme="1"/>
        <name val="Arial (Body)"/>
        <scheme val="minor"/>
      </font>
      <fill>
        <patternFill patternType="solid">
          <fgColor indexed="64"/>
          <bgColor theme="9"/>
        </patternFill>
      </fill>
      <alignment horizontal="left" vertical="center" textRotation="0" wrapText="0" indent="0" justifyLastLine="0" shrinkToFit="0" readingOrder="0"/>
      <protection locked="1" hidden="0"/>
    </dxf>
    <dxf>
      <font>
        <strike val="0"/>
        <outline val="0"/>
        <shadow val="0"/>
        <u val="none"/>
        <color theme="1"/>
        <name val="Arial (Body)"/>
      </font>
      <fill>
        <patternFill patternType="solid">
          <fgColor indexed="64"/>
          <bgColor theme="9"/>
        </patternFill>
      </fill>
      <protection locked="1" hidden="0"/>
    </dxf>
    <dxf>
      <border>
        <bottom style="medium">
          <color theme="7"/>
        </bottom>
      </border>
    </dxf>
    <dxf>
      <border diagonalUp="0" diagonalDown="0">
        <left/>
        <right/>
        <top style="medium">
          <color theme="7"/>
        </top>
        <bottom style="medium">
          <color theme="7"/>
        </bottom>
      </border>
    </dxf>
    <dxf>
      <font>
        <b val="0"/>
        <i val="0"/>
        <strike val="0"/>
        <condense val="0"/>
        <extend val="0"/>
        <outline val="0"/>
        <shadow val="0"/>
        <u val="none"/>
        <vertAlign val="baseline"/>
        <sz val="10"/>
        <color theme="1"/>
        <name val="Arial (Body)"/>
        <scheme val="minor"/>
      </font>
      <numFmt numFmtId="165" formatCode="_-* #,##0_-;\-* #,##0_-;_-* &quot;-&quot;??_-;_-@_-"/>
      <fill>
        <patternFill>
          <fgColor indexed="64"/>
          <bgColor theme="9"/>
        </patternFill>
      </fill>
      <alignment horizontal="right" vertical="center" textRotation="0" wrapText="0" indent="0" justifyLastLine="0" shrinkToFit="0" readingOrder="0"/>
      <protection locked="1" hidden="0"/>
    </dxf>
    <dxf>
      <font>
        <b/>
        <i val="0"/>
        <strike val="0"/>
        <condense val="0"/>
        <extend val="0"/>
        <outline val="0"/>
        <shadow val="0"/>
        <u val="none"/>
        <vertAlign val="baseline"/>
        <sz val="11"/>
        <color theme="0"/>
        <name val="Century Gothic"/>
        <family val="1"/>
        <scheme val="major"/>
      </font>
      <numFmt numFmtId="165" formatCode="_-* #,##0_-;\-* #,##0_-;_-* &quot;-&quot;??_-;_-@_-"/>
      <fill>
        <patternFill patternType="solid">
          <fgColor indexed="64"/>
          <bgColor theme="7"/>
        </patternFill>
      </fill>
      <alignment horizontal="center" vertical="center" textRotation="0" wrapText="0" indent="0" justifyLastLine="0" shrinkToFit="0" readingOrder="0"/>
      <protection locked="1" hidden="0"/>
    </dxf>
    <dxf>
      <font>
        <b val="0"/>
        <i val="0"/>
        <strike val="0"/>
        <condense val="0"/>
        <extend val="0"/>
        <outline val="0"/>
        <shadow val="0"/>
        <u val="none"/>
        <vertAlign val="baseline"/>
        <sz val="10"/>
        <color theme="1"/>
        <name val="Arial (Body)"/>
        <scheme val="minor"/>
      </font>
      <numFmt numFmtId="3" formatCode="#,##0"/>
      <fill>
        <patternFill patternType="solid">
          <fgColor indexed="64"/>
          <bgColor theme="9"/>
        </patternFill>
      </fill>
      <alignment horizontal="right" vertical="center" textRotation="0" wrapText="0" indent="0" justifyLastLine="0" shrinkToFit="0" readingOrder="0"/>
      <protection locked="1" hidden="0"/>
    </dxf>
    <dxf>
      <font>
        <b val="0"/>
        <i val="0"/>
        <strike val="0"/>
        <condense val="0"/>
        <extend val="0"/>
        <outline val="0"/>
        <shadow val="0"/>
        <u val="none"/>
        <vertAlign val="baseline"/>
        <sz val="10"/>
        <color theme="1"/>
        <name val="Arial (Body)"/>
        <scheme val="minor"/>
      </font>
      <numFmt numFmtId="3" formatCode="#,##0"/>
      <fill>
        <patternFill patternType="solid">
          <fgColor indexed="64"/>
          <bgColor theme="9"/>
        </patternFill>
      </fill>
      <alignment horizontal="right" vertical="center" textRotation="0" wrapText="0" indent="0" justifyLastLine="0" shrinkToFit="0" readingOrder="0"/>
      <protection locked="1" hidden="0"/>
    </dxf>
    <dxf>
      <font>
        <b val="0"/>
        <i val="0"/>
        <strike val="0"/>
        <condense val="0"/>
        <extend val="0"/>
        <outline val="0"/>
        <shadow val="0"/>
        <u val="none"/>
        <vertAlign val="baseline"/>
        <sz val="10"/>
        <color theme="1"/>
        <name val="Arial (Body)"/>
        <scheme val="minor"/>
      </font>
      <numFmt numFmtId="3" formatCode="#,##0"/>
      <fill>
        <patternFill patternType="solid">
          <fgColor indexed="64"/>
          <bgColor theme="9"/>
        </patternFill>
      </fill>
      <alignment horizontal="right" vertical="center" textRotation="0" wrapText="0" indent="0" justifyLastLine="0" shrinkToFit="0" readingOrder="0"/>
      <protection locked="1" hidden="0"/>
    </dxf>
    <dxf>
      <font>
        <b val="0"/>
        <i val="0"/>
        <strike val="0"/>
        <condense val="0"/>
        <extend val="0"/>
        <outline val="0"/>
        <shadow val="0"/>
        <u val="none"/>
        <vertAlign val="baseline"/>
        <sz val="10"/>
        <color theme="1"/>
        <name val="Arial (Body)"/>
        <scheme val="minor"/>
      </font>
      <numFmt numFmtId="3" formatCode="#,##0"/>
      <fill>
        <patternFill patternType="solid">
          <fgColor indexed="64"/>
          <bgColor theme="9"/>
        </patternFill>
      </fill>
      <alignment horizontal="right" vertical="center" textRotation="0" wrapText="0" indent="0" justifyLastLine="0" shrinkToFit="0" readingOrder="0"/>
      <protection locked="1" hidden="0"/>
    </dxf>
    <dxf>
      <font>
        <b val="0"/>
        <i val="0"/>
        <strike val="0"/>
        <condense val="0"/>
        <extend val="0"/>
        <outline val="0"/>
        <shadow val="0"/>
        <u val="none"/>
        <vertAlign val="baseline"/>
        <sz val="10"/>
        <color theme="1"/>
        <name val="Arial (Body)"/>
        <scheme val="minor"/>
      </font>
      <numFmt numFmtId="3" formatCode="#,##0"/>
      <fill>
        <patternFill patternType="solid">
          <fgColor indexed="64"/>
          <bgColor theme="9"/>
        </patternFill>
      </fill>
      <alignment horizontal="right" vertical="center" textRotation="0" wrapText="0" indent="0" justifyLastLine="0" shrinkToFit="0" readingOrder="0"/>
      <protection locked="1" hidden="0"/>
    </dxf>
    <dxf>
      <font>
        <b val="0"/>
        <i val="0"/>
        <strike val="0"/>
        <condense val="0"/>
        <extend val="0"/>
        <outline val="0"/>
        <shadow val="0"/>
        <u val="none"/>
        <vertAlign val="baseline"/>
        <sz val="10"/>
        <color theme="1"/>
        <name val="Arial (Body)"/>
        <scheme val="minor"/>
      </font>
      <numFmt numFmtId="3" formatCode="#,##0"/>
      <fill>
        <patternFill patternType="solid">
          <fgColor indexed="64"/>
          <bgColor theme="9"/>
        </patternFill>
      </fill>
      <alignment horizontal="right" vertical="center" textRotation="0" wrapText="0" indent="0" justifyLastLine="0" shrinkToFit="0" readingOrder="0"/>
      <protection locked="1" hidden="0"/>
    </dxf>
    <dxf>
      <font>
        <b val="0"/>
        <i val="0"/>
        <strike val="0"/>
        <condense val="0"/>
        <extend val="0"/>
        <outline val="0"/>
        <shadow val="0"/>
        <u val="none"/>
        <vertAlign val="baseline"/>
        <sz val="10"/>
        <color theme="1"/>
        <name val="Arial (Body)"/>
        <scheme val="minor"/>
      </font>
      <fill>
        <patternFill patternType="none">
          <fgColor indexed="64"/>
          <bgColor auto="1"/>
        </patternFill>
      </fill>
      <alignment horizontal="right" vertical="center" textRotation="0" wrapText="0" indent="0" justifyLastLine="0" shrinkToFit="0" readingOrder="0"/>
      <protection locked="0" hidden="0"/>
    </dxf>
    <dxf>
      <font>
        <b val="0"/>
        <i val="0"/>
        <strike val="0"/>
        <condense val="0"/>
        <extend val="0"/>
        <outline val="0"/>
        <shadow val="0"/>
        <u val="none"/>
        <vertAlign val="baseline"/>
        <sz val="10"/>
        <color theme="1"/>
        <name val="Arial (Body)"/>
        <scheme val="minor"/>
      </font>
      <fill>
        <patternFill patternType="solid">
          <fgColor indexed="64"/>
          <bgColor theme="9"/>
        </patternFill>
      </fill>
      <alignment horizontal="left" vertical="center" textRotation="0" wrapText="0" indent="0" justifyLastLine="0" shrinkToFit="0" readingOrder="0"/>
      <protection locked="1" hidden="0"/>
    </dxf>
    <dxf>
      <font>
        <b val="0"/>
        <i val="0"/>
        <strike val="0"/>
        <condense val="0"/>
        <extend val="0"/>
        <outline val="0"/>
        <shadow val="0"/>
        <u val="none"/>
        <vertAlign val="baseline"/>
        <sz val="10"/>
        <color theme="1"/>
        <name val="Arial (Body)"/>
        <scheme val="minor"/>
      </font>
      <fill>
        <patternFill patternType="solid">
          <fgColor indexed="64"/>
          <bgColor theme="9"/>
        </patternFill>
      </fill>
      <alignment horizontal="left" vertical="center" textRotation="0" wrapText="0" indent="0" justifyLastLine="0" shrinkToFit="0" readingOrder="0"/>
      <protection locked="1" hidden="0"/>
    </dxf>
    <dxf>
      <font>
        <b val="0"/>
        <i val="0"/>
        <strike val="0"/>
        <condense val="0"/>
        <extend val="0"/>
        <outline val="0"/>
        <shadow val="0"/>
        <u val="none"/>
        <vertAlign val="baseline"/>
        <sz val="10"/>
        <color theme="1"/>
        <name val="Arial (Body)"/>
        <scheme val="minor"/>
      </font>
      <fill>
        <patternFill patternType="solid">
          <fgColor indexed="64"/>
          <bgColor theme="9"/>
        </patternFill>
      </fill>
      <alignment horizontal="left" vertical="center" textRotation="0" wrapText="0" indent="0" justifyLastLine="0" shrinkToFit="0" readingOrder="0"/>
      <protection locked="1" hidden="0"/>
    </dxf>
    <dxf>
      <font>
        <strike val="0"/>
        <outline val="0"/>
        <shadow val="0"/>
        <u val="none"/>
        <color theme="1"/>
        <name val="Arial (Body)"/>
      </font>
      <fill>
        <patternFill patternType="solid">
          <fgColor indexed="64"/>
          <bgColor theme="9"/>
        </patternFill>
      </fill>
      <protection locked="1" hidden="0"/>
    </dxf>
    <dxf>
      <border>
        <bottom style="medium">
          <color theme="7"/>
        </bottom>
      </border>
    </dxf>
    <dxf>
      <border diagonalUp="0" diagonalDown="0">
        <left/>
        <right/>
        <top style="medium">
          <color theme="7"/>
        </top>
        <bottom style="medium">
          <color theme="7"/>
        </bottom>
      </border>
    </dxf>
    <dxf>
      <font>
        <b val="0"/>
        <i val="0"/>
        <strike val="0"/>
        <condense val="0"/>
        <extend val="0"/>
        <outline val="0"/>
        <shadow val="0"/>
        <u val="none"/>
        <vertAlign val="baseline"/>
        <sz val="10"/>
        <color theme="1"/>
        <name val="Arial (Body)"/>
        <scheme val="minor"/>
      </font>
      <numFmt numFmtId="165" formatCode="_-* #,##0_-;\-* #,##0_-;_-* &quot;-&quot;??_-;_-@_-"/>
      <fill>
        <patternFill patternType="solid">
          <fgColor indexed="64"/>
          <bgColor theme="9"/>
        </patternFill>
      </fill>
      <alignment horizontal="right" vertical="center" textRotation="0" wrapText="0" indent="0" justifyLastLine="0" shrinkToFit="0" readingOrder="0"/>
      <protection locked="1" hidden="0"/>
    </dxf>
    <dxf>
      <font>
        <b/>
        <i val="0"/>
        <strike val="0"/>
        <condense val="0"/>
        <extend val="0"/>
        <outline val="0"/>
        <shadow val="0"/>
        <u val="none"/>
        <vertAlign val="baseline"/>
        <sz val="11"/>
        <color theme="0"/>
        <name val="Century Gothic"/>
        <family val="1"/>
        <scheme val="major"/>
      </font>
      <numFmt numFmtId="165" formatCode="_-* #,##0_-;\-* #,##0_-;_-* &quot;-&quot;??_-;_-@_-"/>
      <fill>
        <patternFill patternType="solid">
          <fgColor indexed="64"/>
          <bgColor theme="7"/>
        </patternFill>
      </fill>
      <alignment horizontal="center" vertical="center" textRotation="0" wrapText="0" indent="0" justifyLastLine="0" shrinkToFit="0" readingOrder="0"/>
      <protection locked="1" hidden="0"/>
    </dxf>
    <dxf>
      <font>
        <strike val="0"/>
        <outline val="0"/>
        <shadow val="0"/>
        <sz val="10"/>
        <color theme="1"/>
      </font>
      <fill>
        <patternFill>
          <fgColor indexed="64"/>
          <bgColor theme="9"/>
        </patternFill>
      </fill>
    </dxf>
    <dxf>
      <font>
        <strike val="0"/>
        <outline val="0"/>
        <shadow val="0"/>
        <sz val="10"/>
        <color theme="1"/>
      </font>
      <fill>
        <patternFill>
          <fgColor indexed="64"/>
          <bgColor theme="9"/>
        </patternFill>
      </fill>
    </dxf>
    <dxf>
      <font>
        <strike val="0"/>
        <outline val="0"/>
        <shadow val="0"/>
        <sz val="10"/>
        <color theme="1"/>
      </font>
      <fill>
        <patternFill>
          <fgColor indexed="64"/>
          <bgColor theme="9"/>
        </patternFill>
      </fill>
    </dxf>
    <dxf>
      <font>
        <strike val="0"/>
        <outline val="0"/>
        <shadow val="0"/>
        <sz val="10"/>
        <color theme="1"/>
      </font>
      <fill>
        <patternFill>
          <fgColor indexed="64"/>
          <bgColor theme="9"/>
        </patternFill>
      </fill>
    </dxf>
    <dxf>
      <font>
        <strike val="0"/>
        <outline val="0"/>
        <shadow val="0"/>
        <sz val="10"/>
        <color theme="1"/>
      </font>
      <fill>
        <patternFill>
          <fgColor indexed="64"/>
          <bgColor theme="9"/>
        </patternFill>
      </fill>
    </dxf>
    <dxf>
      <font>
        <strike val="0"/>
        <outline val="0"/>
        <shadow val="0"/>
        <sz val="10"/>
        <color theme="1"/>
      </font>
      <fill>
        <patternFill>
          <fgColor indexed="64"/>
          <bgColor theme="9"/>
        </patternFill>
      </fill>
    </dxf>
    <dxf>
      <font>
        <strike val="0"/>
        <outline val="0"/>
        <shadow val="0"/>
        <sz val="10"/>
        <color theme="1"/>
      </font>
      <fill>
        <patternFill>
          <fgColor indexed="64"/>
          <bgColor theme="9"/>
        </patternFill>
      </fill>
    </dxf>
    <dxf>
      <font>
        <b val="0"/>
        <i val="0"/>
        <strike val="0"/>
        <condense val="0"/>
        <extend val="0"/>
        <outline val="0"/>
        <shadow val="0"/>
        <u val="none"/>
        <vertAlign val="baseline"/>
        <sz val="10"/>
        <color theme="1"/>
        <name val="Arial"/>
        <scheme val="minor"/>
      </font>
      <fill>
        <patternFill patternType="solid">
          <fgColor indexed="64"/>
          <bgColor theme="8" tint="0.79998168889431442"/>
        </patternFill>
      </fill>
      <alignment horizontal="left" vertical="center" textRotation="0" wrapText="0" indent="0" justifyLastLine="0" shrinkToFit="0" readingOrder="0"/>
      <protection locked="1" hidden="0"/>
    </dxf>
    <dxf>
      <font>
        <b val="0"/>
        <i val="0"/>
        <strike val="0"/>
        <condense val="0"/>
        <extend val="0"/>
        <outline val="0"/>
        <shadow val="0"/>
        <u val="none"/>
        <vertAlign val="baseline"/>
        <sz val="10"/>
        <color theme="1"/>
        <name val="Arial"/>
        <scheme val="minor"/>
      </font>
      <fill>
        <patternFill patternType="solid">
          <fgColor indexed="64"/>
          <bgColor theme="8" tint="0.79998168889431442"/>
        </patternFill>
      </fill>
      <alignment horizontal="left" vertical="center" textRotation="0" wrapText="1" indent="0" justifyLastLine="0" shrinkToFit="0" readingOrder="0"/>
      <protection locked="1" hidden="0"/>
    </dxf>
    <dxf>
      <font>
        <b val="0"/>
        <i val="0"/>
        <strike val="0"/>
        <condense val="0"/>
        <extend val="0"/>
        <outline val="0"/>
        <shadow val="0"/>
        <u val="none"/>
        <vertAlign val="baseline"/>
        <sz val="10"/>
        <color theme="1"/>
        <name val="Arial"/>
        <scheme val="minor"/>
      </font>
      <fill>
        <patternFill patternType="solid">
          <fgColor indexed="64"/>
          <bgColor theme="8" tint="0.79998168889431442"/>
        </patternFill>
      </fill>
      <alignment horizontal="left" vertical="center" textRotation="0" wrapText="0" indent="0" justifyLastLine="0" shrinkToFit="0" readingOrder="0"/>
      <protection locked="1" hidden="0"/>
    </dxf>
    <dxf>
      <font>
        <strike val="0"/>
        <outline val="0"/>
        <shadow val="0"/>
        <sz val="10"/>
        <color theme="1"/>
      </font>
      <fill>
        <patternFill patternType="solid">
          <fgColor indexed="64"/>
          <bgColor theme="8" tint="0.79998168889431442"/>
        </patternFill>
      </fill>
    </dxf>
    <dxf>
      <border>
        <bottom style="medium">
          <color theme="7"/>
        </bottom>
      </border>
    </dxf>
    <dxf>
      <font>
        <strike val="0"/>
        <outline val="0"/>
        <shadow val="0"/>
        <sz val="10"/>
        <color theme="1"/>
        <family val="1"/>
      </font>
      <numFmt numFmtId="165" formatCode="_-* #,##0_-;\-* #,##0_-;_-* &quot;-&quot;??_-;_-@_-"/>
      <fill>
        <patternFill>
          <fgColor indexed="64"/>
          <bgColor theme="9"/>
        </patternFill>
      </fill>
    </dxf>
    <dxf>
      <font>
        <b/>
        <i val="0"/>
        <strike val="0"/>
        <condense val="0"/>
        <extend val="0"/>
        <outline val="0"/>
        <shadow val="0"/>
        <u val="none"/>
        <vertAlign val="baseline"/>
        <sz val="11"/>
        <color theme="0"/>
        <name val="Century Gothic"/>
        <family val="1"/>
        <scheme val="major"/>
      </font>
      <numFmt numFmtId="165" formatCode="_-* #,##0_-;\-* #,##0_-;_-* &quot;-&quot;??_-;_-@_-"/>
      <fill>
        <patternFill patternType="solid">
          <fgColor indexed="64"/>
          <bgColor theme="7"/>
        </patternFill>
      </fill>
      <alignment horizontal="center" vertical="center" textRotation="0" wrapText="0" indent="0" justifyLastLine="0" shrinkToFit="0" readingOrder="0"/>
      <protection locked="1" hidden="0"/>
    </dxf>
    <dxf>
      <font>
        <b val="0"/>
        <i val="0"/>
        <strike val="0"/>
        <condense val="0"/>
        <extend val="0"/>
        <outline val="0"/>
        <shadow val="0"/>
        <u val="none"/>
        <vertAlign val="baseline"/>
        <sz val="10"/>
        <color theme="1"/>
        <name val="Arial"/>
        <family val="2"/>
        <scheme val="minor"/>
      </font>
      <fill>
        <patternFill patternType="solid">
          <fgColor indexed="64"/>
          <bgColor rgb="FFF9E7EA"/>
        </patternFill>
      </fill>
      <alignment horizontal="left" vertical="center" textRotation="0" wrapText="1" indent="0" justifyLastLine="0" shrinkToFit="0" readingOrder="0"/>
      <border diagonalUp="0" diagonalDown="0" outline="0">
        <left style="thin">
          <color theme="0" tint="-0.24994659260841701"/>
        </left>
        <right/>
        <top style="thin">
          <color theme="0" tint="-0.24994659260841701"/>
        </top>
        <bottom style="thin">
          <color theme="0" tint="-0.24994659260841701"/>
        </bottom>
      </border>
    </dxf>
    <dxf>
      <font>
        <b val="0"/>
        <i val="0"/>
        <strike val="0"/>
        <condense val="0"/>
        <extend val="0"/>
        <outline val="0"/>
        <shadow val="0"/>
        <u val="none"/>
        <vertAlign val="baseline"/>
        <sz val="10"/>
        <color theme="1"/>
        <name val="Arial"/>
        <family val="2"/>
        <scheme val="minor"/>
      </font>
      <fill>
        <patternFill patternType="solid">
          <fgColor indexed="64"/>
          <bgColor rgb="FFF9E7EA"/>
        </patternFill>
      </fill>
      <alignment horizontal="left" vertical="center" textRotation="0" wrapText="1" indent="0" justifyLastLine="0" shrinkToFit="0" readingOrder="0"/>
      <border diagonalUp="0" diagonalDown="0" outline="0">
        <left/>
        <right style="thin">
          <color theme="0" tint="-0.24994659260841701"/>
        </right>
        <top style="thin">
          <color theme="0" tint="-0.24994659260841701"/>
        </top>
        <bottom style="thin">
          <color theme="0" tint="-0.24994659260841701"/>
        </bottom>
      </border>
    </dxf>
    <dxf>
      <border>
        <top style="thin">
          <color theme="0" tint="-0.24994659260841701"/>
        </top>
      </border>
    </dxf>
    <dxf>
      <border>
        <bottom style="thin">
          <color theme="0" tint="-0.24994659260841701"/>
        </bottom>
      </border>
    </dxf>
    <dxf>
      <border diagonalUp="0" diagonalDown="0">
        <left style="thin">
          <color theme="0" tint="-0.24994659260841701"/>
        </left>
        <right style="thin">
          <color theme="0" tint="-0.24994659260841701"/>
        </right>
        <top style="thin">
          <color theme="0" tint="-0.24994659260841701"/>
        </top>
        <bottom style="thin">
          <color theme="0" tint="-0.24994659260841701"/>
        </bottom>
      </border>
    </dxf>
    <dxf>
      <font>
        <strike val="0"/>
        <outline val="0"/>
        <shadow val="0"/>
        <vertAlign val="baseline"/>
        <sz val="10"/>
        <color theme="1"/>
        <name val="Arial"/>
        <family val="2"/>
        <scheme val="minor"/>
      </font>
      <fill>
        <patternFill patternType="solid">
          <fgColor indexed="64"/>
          <bgColor rgb="FFF9E7EA"/>
        </patternFill>
      </fill>
      <alignment horizontal="left" vertical="center" textRotation="0" wrapText="1" indent="0" justifyLastLine="0" shrinkToFit="0" readingOrder="0"/>
    </dxf>
    <dxf>
      <font>
        <b/>
        <i val="0"/>
        <strike val="0"/>
        <condense val="0"/>
        <extend val="0"/>
        <outline val="0"/>
        <shadow val="0"/>
        <u val="none"/>
        <vertAlign val="baseline"/>
        <sz val="11"/>
        <color theme="1"/>
        <name val="Century Gothic"/>
        <family val="1"/>
        <scheme val="major"/>
      </font>
      <fill>
        <patternFill patternType="solid">
          <fgColor indexed="64"/>
          <bgColor theme="3"/>
        </patternFill>
      </fill>
      <alignment horizontal="left" vertical="center" textRotation="0" wrapText="1" indent="0" justifyLastLine="0" shrinkToFit="0" readingOrder="0"/>
      <border diagonalUp="0" diagonalDown="0">
        <left style="thin">
          <color theme="0" tint="-0.24994659260841701"/>
        </left>
        <right style="thin">
          <color theme="0" tint="-0.24994659260841701"/>
        </right>
        <top/>
        <bottom/>
        <vertical style="thin">
          <color theme="0" tint="-0.24994659260841701"/>
        </vertical>
        <horizontal style="thin">
          <color theme="0" tint="-0.24994659260841701"/>
        </horizontal>
      </border>
    </dxf>
  </dxfs>
  <tableStyles count="1" defaultTableStyle="TableStyleMedium2" defaultPivotStyle="PivotStyleLight16">
    <tableStyle name="APA" pivot="0" count="0" xr9:uid="{33E26380-392B-2C44-8C03-8CF5FBA1C8E7}"/>
  </tableStyles>
  <colors>
    <mruColors>
      <color rgb="FFFBFAF9"/>
      <color rgb="FFD7E7E4"/>
      <color rgb="FFFED8AF"/>
      <color rgb="FFFFF7EF"/>
      <color rgb="FFFFEBD7"/>
      <color rgb="FFF9E7EA"/>
      <color rgb="FFEBF3F2"/>
      <color rgb="FF66FF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externalLink" Target="externalLinks/externalLink1.xml"/><Relationship Id="rId26" Type="http://schemas.openxmlformats.org/officeDocument/2006/relationships/customXml" Target="../customXml/item2.xml"/><Relationship Id="rId3" Type="http://schemas.openxmlformats.org/officeDocument/2006/relationships/worksheet" Target="worksheets/sheet3.xml"/><Relationship Id="rId21" Type="http://schemas.openxmlformats.org/officeDocument/2006/relationships/connections" Target="connection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customXml" Target="../customXml/item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28" Type="http://schemas.openxmlformats.org/officeDocument/2006/relationships/customXml" Target="../customXml/item4.xml"/><Relationship Id="rId10" Type="http://schemas.openxmlformats.org/officeDocument/2006/relationships/worksheet" Target="worksheets/sheet10.xml"/><Relationship Id="rId19" Type="http://schemas.openxmlformats.org/officeDocument/2006/relationships/externalLink" Target="externalLinks/externalLink2.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 Id="rId27" Type="http://schemas.openxmlformats.org/officeDocument/2006/relationships/customXml" Target="../customXml/item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1.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2.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8.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9.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Ex1.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Ex2.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3.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4.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spc="0" baseline="0">
                <a:solidFill>
                  <a:schemeClr val="accent4"/>
                </a:solidFill>
                <a:latin typeface="+mj-lt"/>
                <a:ea typeface="+mn-ea"/>
                <a:cs typeface="+mn-cs"/>
              </a:defRPr>
            </a:pPr>
            <a:r>
              <a:rPr lang="en-US" sz="1400" b="1">
                <a:solidFill>
                  <a:schemeClr val="accent4"/>
                </a:solidFill>
                <a:latin typeface="+mj-lt"/>
              </a:rPr>
              <a:t>Process safety incidents</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accent4"/>
              </a:solidFill>
              <a:latin typeface="+mj-lt"/>
              <a:ea typeface="+mn-ea"/>
              <a:cs typeface="+mn-cs"/>
            </a:defRPr>
          </a:pPr>
          <a:endParaRPr lang="en-US"/>
        </a:p>
      </c:txPr>
    </c:title>
    <c:autoTitleDeleted val="0"/>
    <c:plotArea>
      <c:layout/>
      <c:barChart>
        <c:barDir val="col"/>
        <c:grouping val="stacked"/>
        <c:varyColors val="0"/>
        <c:ser>
          <c:idx val="0"/>
          <c:order val="0"/>
          <c:tx>
            <c:strRef>
              <c:f>'1. Governance'!$B$10</c:f>
              <c:strCache>
                <c:ptCount val="1"/>
                <c:pt idx="0">
                  <c:v>Total Tier 1 incidents¹</c:v>
                </c:pt>
              </c:strCache>
            </c:strRef>
          </c:tx>
          <c:spPr>
            <a:solidFill>
              <a:schemeClr val="accent1"/>
            </a:solidFill>
            <a:ln w="12700">
              <a:solidFill>
                <a:schemeClr val="bg1"/>
              </a:solidFill>
            </a:ln>
            <a:effectLst/>
          </c:spPr>
          <c:invertIfNegative val="0"/>
          <c:cat>
            <c:strRef>
              <c:f>'1. Governance'!$F$7:$J$7</c:f>
              <c:strCache>
                <c:ptCount val="5"/>
                <c:pt idx="0">
                  <c:v>FY23</c:v>
                </c:pt>
                <c:pt idx="1">
                  <c:v> FY22 </c:v>
                </c:pt>
                <c:pt idx="2">
                  <c:v> FY21 </c:v>
                </c:pt>
                <c:pt idx="3">
                  <c:v> FY20 </c:v>
                </c:pt>
                <c:pt idx="4">
                  <c:v> FY19 </c:v>
                </c:pt>
              </c:strCache>
            </c:strRef>
          </c:cat>
          <c:val>
            <c:numRef>
              <c:f>'1. Governance'!$F$10:$J$10</c:f>
              <c:numCache>
                <c:formatCode>#,##0</c:formatCode>
                <c:ptCount val="5"/>
                <c:pt idx="0" formatCode="0">
                  <c:v>3</c:v>
                </c:pt>
                <c:pt idx="1">
                  <c:v>1</c:v>
                </c:pt>
                <c:pt idx="2">
                  <c:v>1</c:v>
                </c:pt>
                <c:pt idx="3">
                  <c:v>1</c:v>
                </c:pt>
                <c:pt idx="4">
                  <c:v>1</c:v>
                </c:pt>
              </c:numCache>
            </c:numRef>
          </c:val>
          <c:extLst>
            <c:ext xmlns:c16="http://schemas.microsoft.com/office/drawing/2014/chart" uri="{C3380CC4-5D6E-409C-BE32-E72D297353CC}">
              <c16:uniqueId val="{00000001-CEAE-4DA5-9008-5B20F462D3E5}"/>
            </c:ext>
          </c:extLst>
        </c:ser>
        <c:ser>
          <c:idx val="1"/>
          <c:order val="1"/>
          <c:tx>
            <c:strRef>
              <c:f>'1. Governance'!$B$11</c:f>
              <c:strCache>
                <c:ptCount val="1"/>
                <c:pt idx="0">
                  <c:v>Total Tier 2 incidents²</c:v>
                </c:pt>
              </c:strCache>
            </c:strRef>
          </c:tx>
          <c:spPr>
            <a:solidFill>
              <a:schemeClr val="accent3"/>
            </a:solidFill>
            <a:ln w="12700">
              <a:solidFill>
                <a:schemeClr val="bg1"/>
              </a:solidFill>
            </a:ln>
            <a:effectLst/>
          </c:spPr>
          <c:invertIfNegative val="0"/>
          <c:cat>
            <c:strRef>
              <c:f>'1. Governance'!$F$7:$J$7</c:f>
              <c:strCache>
                <c:ptCount val="5"/>
                <c:pt idx="0">
                  <c:v>FY23</c:v>
                </c:pt>
                <c:pt idx="1">
                  <c:v> FY22 </c:v>
                </c:pt>
                <c:pt idx="2">
                  <c:v> FY21 </c:v>
                </c:pt>
                <c:pt idx="3">
                  <c:v> FY20 </c:v>
                </c:pt>
                <c:pt idx="4">
                  <c:v> FY19 </c:v>
                </c:pt>
              </c:strCache>
            </c:strRef>
          </c:cat>
          <c:val>
            <c:numRef>
              <c:f>'1. Governance'!$F$11:$J$11</c:f>
              <c:numCache>
                <c:formatCode>#,##0</c:formatCode>
                <c:ptCount val="5"/>
                <c:pt idx="0" formatCode="0">
                  <c:v>4</c:v>
                </c:pt>
                <c:pt idx="1">
                  <c:v>1</c:v>
                </c:pt>
                <c:pt idx="2">
                  <c:v>2</c:v>
                </c:pt>
                <c:pt idx="3">
                  <c:v>2</c:v>
                </c:pt>
                <c:pt idx="4">
                  <c:v>1</c:v>
                </c:pt>
              </c:numCache>
            </c:numRef>
          </c:val>
          <c:extLst>
            <c:ext xmlns:c16="http://schemas.microsoft.com/office/drawing/2014/chart" uri="{C3380CC4-5D6E-409C-BE32-E72D297353CC}">
              <c16:uniqueId val="{00000003-CEAE-4DA5-9008-5B20F462D3E5}"/>
            </c:ext>
          </c:extLst>
        </c:ser>
        <c:dLbls>
          <c:showLegendKey val="0"/>
          <c:showVal val="0"/>
          <c:showCatName val="0"/>
          <c:showSerName val="0"/>
          <c:showPercent val="0"/>
          <c:showBubbleSize val="0"/>
        </c:dLbls>
        <c:gapWidth val="75"/>
        <c:overlap val="100"/>
        <c:axId val="738002048"/>
        <c:axId val="737998112"/>
      </c:barChart>
      <c:catAx>
        <c:axId val="73800204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737998112"/>
        <c:crosses val="autoZero"/>
        <c:auto val="1"/>
        <c:lblAlgn val="ctr"/>
        <c:lblOffset val="100"/>
        <c:noMultiLvlLbl val="0"/>
      </c:catAx>
      <c:valAx>
        <c:axId val="737998112"/>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738002048"/>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orientation="portrait"/>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accent4"/>
                </a:solidFill>
                <a:latin typeface="+mj-lt"/>
                <a:ea typeface="+mn-ea"/>
                <a:cs typeface="+mn-cs"/>
              </a:defRPr>
            </a:pPr>
            <a:r>
              <a:rPr lang="en-AU" sz="1200" b="1">
                <a:solidFill>
                  <a:schemeClr val="accent4"/>
                </a:solidFill>
                <a:latin typeface="+mj-lt"/>
              </a:rPr>
              <a:t>Total Recordable Injury Frequency Rate (TRIFR) </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accent4"/>
              </a:solidFill>
              <a:latin typeface="+mj-lt"/>
              <a:ea typeface="+mn-ea"/>
              <a:cs typeface="+mn-cs"/>
            </a:defRPr>
          </a:pPr>
          <a:endParaRPr lang="en-US"/>
        </a:p>
      </c:txPr>
    </c:title>
    <c:autoTitleDeleted val="0"/>
    <c:plotArea>
      <c:layout/>
      <c:lineChart>
        <c:grouping val="standard"/>
        <c:varyColors val="0"/>
        <c:ser>
          <c:idx val="0"/>
          <c:order val="0"/>
          <c:tx>
            <c:strRef>
              <c:f>'7. Health &amp; Safety'!$B$46</c:f>
              <c:strCache>
                <c:ptCount val="1"/>
                <c:pt idx="0">
                  <c:v>Total Recordable Injury Frequency Rate (TRIFR)</c:v>
                </c:pt>
              </c:strCache>
            </c:strRef>
          </c:tx>
          <c:spPr>
            <a:ln w="28575" cap="rnd">
              <a:solidFill>
                <a:schemeClr val="accent1"/>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trendline>
            <c:spPr>
              <a:ln w="19050" cap="rnd">
                <a:solidFill>
                  <a:schemeClr val="accent1"/>
                </a:solidFill>
                <a:prstDash val="sysDot"/>
              </a:ln>
              <a:effectLst/>
            </c:spPr>
            <c:trendlineType val="linear"/>
            <c:dispRSqr val="0"/>
            <c:dispEq val="0"/>
          </c:trendline>
          <c:cat>
            <c:strRef>
              <c:f>'7. Health &amp; Safety'!$F$36:$J$36</c:f>
              <c:strCache>
                <c:ptCount val="5"/>
                <c:pt idx="0">
                  <c:v>FY23</c:v>
                </c:pt>
                <c:pt idx="1">
                  <c:v>FY22</c:v>
                </c:pt>
                <c:pt idx="2">
                  <c:v>FY21</c:v>
                </c:pt>
                <c:pt idx="3">
                  <c:v> FY20 </c:v>
                </c:pt>
                <c:pt idx="4">
                  <c:v> FY19 </c:v>
                </c:pt>
              </c:strCache>
            </c:strRef>
          </c:cat>
          <c:val>
            <c:numRef>
              <c:f>'7. Health &amp; Safety'!$F$46:$J$46</c:f>
              <c:numCache>
                <c:formatCode>0.0</c:formatCode>
                <c:ptCount val="5"/>
                <c:pt idx="0">
                  <c:v>3.4</c:v>
                </c:pt>
                <c:pt idx="1">
                  <c:v>3.25</c:v>
                </c:pt>
                <c:pt idx="2">
                  <c:v>5.7</c:v>
                </c:pt>
                <c:pt idx="3">
                  <c:v>9.09</c:v>
                </c:pt>
                <c:pt idx="4">
                  <c:v>5.98</c:v>
                </c:pt>
              </c:numCache>
            </c:numRef>
          </c:val>
          <c:smooth val="0"/>
          <c:extLst>
            <c:ext xmlns:c16="http://schemas.microsoft.com/office/drawing/2014/chart" uri="{C3380CC4-5D6E-409C-BE32-E72D297353CC}">
              <c16:uniqueId val="{00000001-4E34-4F9D-8DE7-987072BB38BA}"/>
            </c:ext>
          </c:extLst>
        </c:ser>
        <c:ser>
          <c:idx val="1"/>
          <c:order val="1"/>
          <c:tx>
            <c:strRef>
              <c:f>'7. Health &amp; Safety'!$B$47</c:f>
              <c:strCache>
                <c:ptCount val="1"/>
                <c:pt idx="0">
                  <c:v>TRIFR - Employees</c:v>
                </c:pt>
              </c:strCache>
            </c:strRef>
          </c:tx>
          <c:spPr>
            <a:ln w="28575" cap="rnd">
              <a:solidFill>
                <a:schemeClr val="accent2"/>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'7. Health &amp; Safety'!$F$36:$J$36</c:f>
              <c:strCache>
                <c:ptCount val="5"/>
                <c:pt idx="0">
                  <c:v>FY23</c:v>
                </c:pt>
                <c:pt idx="1">
                  <c:v>FY22</c:v>
                </c:pt>
                <c:pt idx="2">
                  <c:v>FY21</c:v>
                </c:pt>
                <c:pt idx="3">
                  <c:v> FY20 </c:v>
                </c:pt>
                <c:pt idx="4">
                  <c:v> FY19 </c:v>
                </c:pt>
              </c:strCache>
            </c:strRef>
          </c:cat>
          <c:val>
            <c:numRef>
              <c:f>'7. Health &amp; Safety'!$F$47:$J$47</c:f>
              <c:numCache>
                <c:formatCode>0.0</c:formatCode>
                <c:ptCount val="5"/>
                <c:pt idx="0">
                  <c:v>2.2799999999999998</c:v>
                </c:pt>
                <c:pt idx="1">
                  <c:v>0.99</c:v>
                </c:pt>
                <c:pt idx="2">
                  <c:v>4.63</c:v>
                </c:pt>
                <c:pt idx="3">
                  <c:v>3.82</c:v>
                </c:pt>
                <c:pt idx="4">
                  <c:v>3.72</c:v>
                </c:pt>
              </c:numCache>
            </c:numRef>
          </c:val>
          <c:smooth val="0"/>
          <c:extLst>
            <c:ext xmlns:c16="http://schemas.microsoft.com/office/drawing/2014/chart" uri="{C3380CC4-5D6E-409C-BE32-E72D297353CC}">
              <c16:uniqueId val="{00000002-4E34-4F9D-8DE7-987072BB38BA}"/>
            </c:ext>
          </c:extLst>
        </c:ser>
        <c:ser>
          <c:idx val="2"/>
          <c:order val="2"/>
          <c:tx>
            <c:strRef>
              <c:f>'7. Health &amp; Safety'!$B$48</c:f>
              <c:strCache>
                <c:ptCount val="1"/>
                <c:pt idx="0">
                  <c:v>TRIFR - Contractors</c:v>
                </c:pt>
              </c:strCache>
            </c:strRef>
          </c:tx>
          <c:spPr>
            <a:ln w="28575" cap="rnd">
              <a:solidFill>
                <a:schemeClr val="accent3"/>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'7. Health &amp; Safety'!$F$36:$J$36</c:f>
              <c:strCache>
                <c:ptCount val="5"/>
                <c:pt idx="0">
                  <c:v>FY23</c:v>
                </c:pt>
                <c:pt idx="1">
                  <c:v>FY22</c:v>
                </c:pt>
                <c:pt idx="2">
                  <c:v>FY21</c:v>
                </c:pt>
                <c:pt idx="3">
                  <c:v> FY20 </c:v>
                </c:pt>
                <c:pt idx="4">
                  <c:v> FY19 </c:v>
                </c:pt>
              </c:strCache>
            </c:strRef>
          </c:cat>
          <c:val>
            <c:numRef>
              <c:f>'7. Health &amp; Safety'!$F$48:$J$48</c:f>
              <c:numCache>
                <c:formatCode>0.0</c:formatCode>
                <c:ptCount val="5"/>
                <c:pt idx="0">
                  <c:v>4.5</c:v>
                </c:pt>
                <c:pt idx="1">
                  <c:v>6.25</c:v>
                </c:pt>
                <c:pt idx="2">
                  <c:v>8.84</c:v>
                </c:pt>
                <c:pt idx="3">
                  <c:v>15.63</c:v>
                </c:pt>
                <c:pt idx="4">
                  <c:v>8.0500000000000007</c:v>
                </c:pt>
              </c:numCache>
            </c:numRef>
          </c:val>
          <c:smooth val="0"/>
          <c:extLst>
            <c:ext xmlns:c16="http://schemas.microsoft.com/office/drawing/2014/chart" uri="{C3380CC4-5D6E-409C-BE32-E72D297353CC}">
              <c16:uniqueId val="{00000003-4E34-4F9D-8DE7-987072BB38BA}"/>
            </c:ext>
          </c:extLst>
        </c:ser>
        <c:dLbls>
          <c:showLegendKey val="0"/>
          <c:showVal val="1"/>
          <c:showCatName val="0"/>
          <c:showSerName val="0"/>
          <c:showPercent val="0"/>
          <c:showBubbleSize val="0"/>
        </c:dLbls>
        <c:smooth val="0"/>
        <c:axId val="164395048"/>
        <c:axId val="164402264"/>
      </c:lineChart>
      <c:catAx>
        <c:axId val="16439504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64402264"/>
        <c:crosses val="autoZero"/>
        <c:auto val="1"/>
        <c:lblAlgn val="ctr"/>
        <c:lblOffset val="100"/>
        <c:noMultiLvlLbl val="0"/>
      </c:catAx>
      <c:valAx>
        <c:axId val="164402264"/>
        <c:scaling>
          <c:orientation val="minMax"/>
        </c:scaling>
        <c:delete val="0"/>
        <c:axPos val="l"/>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64395048"/>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accent4"/>
                </a:solidFill>
                <a:latin typeface="+mj-lt"/>
                <a:ea typeface="+mn-ea"/>
                <a:cs typeface="+mn-cs"/>
              </a:defRPr>
            </a:pPr>
            <a:r>
              <a:rPr lang="en-AU" sz="1200" b="1">
                <a:solidFill>
                  <a:schemeClr val="accent4"/>
                </a:solidFill>
                <a:latin typeface="+mj-lt"/>
              </a:rPr>
              <a:t>Lost Time Injury Frequency Rate (LTIFR) </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accent4"/>
              </a:solidFill>
              <a:latin typeface="+mj-lt"/>
              <a:ea typeface="+mn-ea"/>
              <a:cs typeface="+mn-cs"/>
            </a:defRPr>
          </a:pPr>
          <a:endParaRPr lang="en-US"/>
        </a:p>
      </c:txPr>
    </c:title>
    <c:autoTitleDeleted val="0"/>
    <c:plotArea>
      <c:layout/>
      <c:lineChart>
        <c:grouping val="standard"/>
        <c:varyColors val="0"/>
        <c:ser>
          <c:idx val="0"/>
          <c:order val="0"/>
          <c:tx>
            <c:strRef>
              <c:f>'7. Health &amp; Safety'!$B$49</c:f>
              <c:strCache>
                <c:ptCount val="1"/>
                <c:pt idx="0">
                  <c:v>Lost Time Injury Frequency Rate (LTIFR)</c:v>
                </c:pt>
              </c:strCache>
            </c:strRef>
          </c:tx>
          <c:spPr>
            <a:ln w="28575" cap="rnd">
              <a:solidFill>
                <a:schemeClr val="accent1"/>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trendline>
            <c:spPr>
              <a:ln w="19050" cap="rnd">
                <a:solidFill>
                  <a:schemeClr val="accent1"/>
                </a:solidFill>
                <a:prstDash val="sysDot"/>
              </a:ln>
              <a:effectLst/>
            </c:spPr>
            <c:trendlineType val="linear"/>
            <c:dispRSqr val="0"/>
            <c:dispEq val="0"/>
          </c:trendline>
          <c:cat>
            <c:strRef>
              <c:extLst>
                <c:ext xmlns:c15="http://schemas.microsoft.com/office/drawing/2012/chart" uri="{02D57815-91ED-43cb-92C2-25804820EDAC}">
                  <c15:fullRef>
                    <c15:sqref>'7. Health &amp; Safety'!$F$36:$L$36</c15:sqref>
                  </c15:fullRef>
                </c:ext>
              </c:extLst>
              <c:f>'7. Health &amp; Safety'!$F$36:$J$36</c:f>
              <c:strCache>
                <c:ptCount val="5"/>
                <c:pt idx="0">
                  <c:v>FY23</c:v>
                </c:pt>
                <c:pt idx="1">
                  <c:v>FY22</c:v>
                </c:pt>
                <c:pt idx="2">
                  <c:v>FY21</c:v>
                </c:pt>
                <c:pt idx="3">
                  <c:v> FY20 </c:v>
                </c:pt>
                <c:pt idx="4">
                  <c:v> FY19 </c:v>
                </c:pt>
              </c:strCache>
            </c:strRef>
          </c:cat>
          <c:val>
            <c:numRef>
              <c:extLst>
                <c:ext xmlns:c15="http://schemas.microsoft.com/office/drawing/2012/chart" uri="{02D57815-91ED-43cb-92C2-25804820EDAC}">
                  <c15:fullRef>
                    <c15:sqref>'7. Health &amp; Safety'!$F$49:$L$49</c15:sqref>
                  </c15:fullRef>
                </c:ext>
              </c:extLst>
              <c:f>'7. Health &amp; Safety'!$F$49:$J$49</c:f>
              <c:numCache>
                <c:formatCode>0.0</c:formatCode>
                <c:ptCount val="5"/>
                <c:pt idx="0">
                  <c:v>0.68</c:v>
                </c:pt>
                <c:pt idx="1">
                  <c:v>0.85</c:v>
                </c:pt>
                <c:pt idx="2">
                  <c:v>1.62</c:v>
                </c:pt>
                <c:pt idx="3">
                  <c:v>1.21</c:v>
                </c:pt>
                <c:pt idx="4">
                  <c:v>0.77</c:v>
                </c:pt>
              </c:numCache>
            </c:numRef>
          </c:val>
          <c:smooth val="0"/>
          <c:extLst>
            <c:ext xmlns:c16="http://schemas.microsoft.com/office/drawing/2014/chart" uri="{C3380CC4-5D6E-409C-BE32-E72D297353CC}">
              <c16:uniqueId val="{00000001-9DBA-41E5-A492-371C9A361465}"/>
            </c:ext>
          </c:extLst>
        </c:ser>
        <c:ser>
          <c:idx val="1"/>
          <c:order val="1"/>
          <c:tx>
            <c:strRef>
              <c:f>'7. Health &amp; Safety'!$B$50</c:f>
              <c:strCache>
                <c:ptCount val="1"/>
                <c:pt idx="0">
                  <c:v>LTIFR - Employees</c:v>
                </c:pt>
              </c:strCache>
            </c:strRef>
          </c:tx>
          <c:spPr>
            <a:ln w="28575" cap="rnd">
              <a:solidFill>
                <a:schemeClr val="accent2"/>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extLst>
                <c:ext xmlns:c15="http://schemas.microsoft.com/office/drawing/2012/chart" uri="{02D57815-91ED-43cb-92C2-25804820EDAC}">
                  <c15:fullRef>
                    <c15:sqref>'7. Health &amp; Safety'!$F$36:$L$36</c15:sqref>
                  </c15:fullRef>
                </c:ext>
              </c:extLst>
              <c:f>'7. Health &amp; Safety'!$F$36:$J$36</c:f>
              <c:strCache>
                <c:ptCount val="5"/>
                <c:pt idx="0">
                  <c:v>FY23</c:v>
                </c:pt>
                <c:pt idx="1">
                  <c:v>FY22</c:v>
                </c:pt>
                <c:pt idx="2">
                  <c:v>FY21</c:v>
                </c:pt>
                <c:pt idx="3">
                  <c:v> FY20 </c:v>
                </c:pt>
                <c:pt idx="4">
                  <c:v> FY19 </c:v>
                </c:pt>
              </c:strCache>
            </c:strRef>
          </c:cat>
          <c:val>
            <c:numRef>
              <c:extLst>
                <c:ext xmlns:c15="http://schemas.microsoft.com/office/drawing/2012/chart" uri="{02D57815-91ED-43cb-92C2-25804820EDAC}">
                  <c15:fullRef>
                    <c15:sqref>'7. Health &amp; Safety'!$F$50:$L$50</c15:sqref>
                  </c15:fullRef>
                </c:ext>
              </c:extLst>
              <c:f>'7. Health &amp; Safety'!$F$50:$J$50</c:f>
              <c:numCache>
                <c:formatCode>0.0</c:formatCode>
                <c:ptCount val="5"/>
                <c:pt idx="0">
                  <c:v>0.46</c:v>
                </c:pt>
                <c:pt idx="1">
                  <c:v>0.25</c:v>
                </c:pt>
                <c:pt idx="2">
                  <c:v>2.1800000000000002</c:v>
                </c:pt>
                <c:pt idx="3">
                  <c:v>0.82</c:v>
                </c:pt>
                <c:pt idx="4">
                  <c:v>0.86</c:v>
                </c:pt>
              </c:numCache>
            </c:numRef>
          </c:val>
          <c:smooth val="0"/>
          <c:extLst>
            <c:ext xmlns:c16="http://schemas.microsoft.com/office/drawing/2014/chart" uri="{C3380CC4-5D6E-409C-BE32-E72D297353CC}">
              <c16:uniqueId val="{00000002-9DBA-41E5-A492-371C9A361465}"/>
            </c:ext>
          </c:extLst>
        </c:ser>
        <c:ser>
          <c:idx val="2"/>
          <c:order val="2"/>
          <c:tx>
            <c:strRef>
              <c:f>'7. Health &amp; Safety'!$B$51</c:f>
              <c:strCache>
                <c:ptCount val="1"/>
                <c:pt idx="0">
                  <c:v>LTIFR - Contractors</c:v>
                </c:pt>
              </c:strCache>
            </c:strRef>
          </c:tx>
          <c:spPr>
            <a:ln w="28575" cap="rnd">
              <a:solidFill>
                <a:schemeClr val="accent3"/>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extLst>
                <c:ext xmlns:c15="http://schemas.microsoft.com/office/drawing/2012/chart" uri="{02D57815-91ED-43cb-92C2-25804820EDAC}">
                  <c15:fullRef>
                    <c15:sqref>'7. Health &amp; Safety'!$F$36:$L$36</c15:sqref>
                  </c15:fullRef>
                </c:ext>
              </c:extLst>
              <c:f>'7. Health &amp; Safety'!$F$36:$J$36</c:f>
              <c:strCache>
                <c:ptCount val="5"/>
                <c:pt idx="0">
                  <c:v>FY23</c:v>
                </c:pt>
                <c:pt idx="1">
                  <c:v>FY22</c:v>
                </c:pt>
                <c:pt idx="2">
                  <c:v>FY21</c:v>
                </c:pt>
                <c:pt idx="3">
                  <c:v> FY20 </c:v>
                </c:pt>
                <c:pt idx="4">
                  <c:v> FY19 </c:v>
                </c:pt>
              </c:strCache>
            </c:strRef>
          </c:cat>
          <c:val>
            <c:numRef>
              <c:extLst>
                <c:ext xmlns:c15="http://schemas.microsoft.com/office/drawing/2012/chart" uri="{02D57815-91ED-43cb-92C2-25804820EDAC}">
                  <c15:fullRef>
                    <c15:sqref>'7. Health &amp; Safety'!$F$51:$L$51</c15:sqref>
                  </c15:fullRef>
                </c:ext>
              </c:extLst>
              <c:f>'7. Health &amp; Safety'!$F$51:$J$51</c:f>
              <c:numCache>
                <c:formatCode>0.0</c:formatCode>
                <c:ptCount val="5"/>
                <c:pt idx="0">
                  <c:v>0.9</c:v>
                </c:pt>
                <c:pt idx="1">
                  <c:v>1.65</c:v>
                </c:pt>
                <c:pt idx="2">
                  <c:v>0.8</c:v>
                </c:pt>
                <c:pt idx="3">
                  <c:v>1.7</c:v>
                </c:pt>
                <c:pt idx="4">
                  <c:v>0.62</c:v>
                </c:pt>
              </c:numCache>
            </c:numRef>
          </c:val>
          <c:smooth val="0"/>
          <c:extLst>
            <c:ext xmlns:c16="http://schemas.microsoft.com/office/drawing/2014/chart" uri="{C3380CC4-5D6E-409C-BE32-E72D297353CC}">
              <c16:uniqueId val="{00000003-9DBA-41E5-A492-371C9A361465}"/>
            </c:ext>
          </c:extLst>
        </c:ser>
        <c:dLbls>
          <c:showLegendKey val="0"/>
          <c:showVal val="1"/>
          <c:showCatName val="0"/>
          <c:showSerName val="0"/>
          <c:showPercent val="0"/>
          <c:showBubbleSize val="0"/>
        </c:dLbls>
        <c:smooth val="0"/>
        <c:axId val="164395048"/>
        <c:axId val="164402264"/>
      </c:lineChart>
      <c:catAx>
        <c:axId val="16439504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64402264"/>
        <c:crosses val="autoZero"/>
        <c:auto val="1"/>
        <c:lblAlgn val="ctr"/>
        <c:lblOffset val="100"/>
        <c:noMultiLvlLbl val="0"/>
      </c:catAx>
      <c:valAx>
        <c:axId val="164402264"/>
        <c:scaling>
          <c:orientation val="minMax"/>
        </c:scaling>
        <c:delete val="0"/>
        <c:axPos val="l"/>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64395048"/>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accent4"/>
                </a:solidFill>
                <a:latin typeface="+mj-lt"/>
                <a:ea typeface="+mn-ea"/>
                <a:cs typeface="+mn-cs"/>
              </a:defRPr>
            </a:pPr>
            <a:r>
              <a:rPr lang="en-AU" sz="1200" b="1">
                <a:solidFill>
                  <a:schemeClr val="accent4"/>
                </a:solidFill>
                <a:latin typeface="+mj-lt"/>
              </a:rPr>
              <a:t>Environmental warning &amp; penalty notices received </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accent4"/>
              </a:solidFill>
              <a:latin typeface="+mj-lt"/>
              <a:ea typeface="+mn-ea"/>
              <a:cs typeface="+mn-cs"/>
            </a:defRPr>
          </a:pPr>
          <a:endParaRPr lang="en-US"/>
        </a:p>
      </c:txPr>
    </c:title>
    <c:autoTitleDeleted val="0"/>
    <c:plotArea>
      <c:layout/>
      <c:barChart>
        <c:barDir val="col"/>
        <c:grouping val="stacked"/>
        <c:varyColors val="0"/>
        <c:ser>
          <c:idx val="0"/>
          <c:order val="0"/>
          <c:tx>
            <c:strRef>
              <c:f>'8. Environment'!$B$10</c:f>
              <c:strCache>
                <c:ptCount val="1"/>
                <c:pt idx="0">
                  <c:v>Environmental warning notices received</c:v>
                </c:pt>
              </c:strCache>
            </c:strRef>
          </c:tx>
          <c:spPr>
            <a:solidFill>
              <a:schemeClr val="accent1"/>
            </a:solidFill>
            <a:ln w="12700">
              <a:solidFill>
                <a:srgbClr val="FFFFFF"/>
              </a:solidFill>
            </a:ln>
            <a:effectLst/>
          </c:spPr>
          <c:invertIfNegative val="0"/>
          <c:cat>
            <c:strRef>
              <c:f>'8. Environment'!$F$7:$J$7</c:f>
              <c:strCache>
                <c:ptCount val="5"/>
                <c:pt idx="0">
                  <c:v>FY23</c:v>
                </c:pt>
                <c:pt idx="1">
                  <c:v>FY22</c:v>
                </c:pt>
                <c:pt idx="2">
                  <c:v>FY21</c:v>
                </c:pt>
                <c:pt idx="3">
                  <c:v>FY20</c:v>
                </c:pt>
                <c:pt idx="4">
                  <c:v> FY19 </c:v>
                </c:pt>
              </c:strCache>
            </c:strRef>
          </c:cat>
          <c:val>
            <c:numRef>
              <c:f>'8. Environment'!$F$10:$J$10</c:f>
              <c:numCache>
                <c:formatCode>General</c:formatCode>
                <c:ptCount val="5"/>
                <c:pt idx="0">
                  <c:v>2</c:v>
                </c:pt>
                <c:pt idx="1">
                  <c:v>2</c:v>
                </c:pt>
                <c:pt idx="2">
                  <c:v>3</c:v>
                </c:pt>
                <c:pt idx="3" formatCode="#,##0">
                  <c:v>3</c:v>
                </c:pt>
                <c:pt idx="4" formatCode="#,##0">
                  <c:v>0</c:v>
                </c:pt>
              </c:numCache>
            </c:numRef>
          </c:val>
          <c:extLst>
            <c:ext xmlns:c16="http://schemas.microsoft.com/office/drawing/2014/chart" uri="{C3380CC4-5D6E-409C-BE32-E72D297353CC}">
              <c16:uniqueId val="{00000001-3DB8-4B3C-80AD-0DC879878AAA}"/>
            </c:ext>
          </c:extLst>
        </c:ser>
        <c:ser>
          <c:idx val="1"/>
          <c:order val="1"/>
          <c:tx>
            <c:strRef>
              <c:f>'8. Environment'!$B$11</c:f>
              <c:strCache>
                <c:ptCount val="1"/>
                <c:pt idx="0">
                  <c:v>Environmental penalty notices received1</c:v>
                </c:pt>
              </c:strCache>
            </c:strRef>
          </c:tx>
          <c:spPr>
            <a:solidFill>
              <a:schemeClr val="accent3"/>
            </a:solidFill>
            <a:ln w="12700">
              <a:solidFill>
                <a:srgbClr val="FFFFFF"/>
              </a:solidFill>
            </a:ln>
            <a:effectLst/>
          </c:spPr>
          <c:invertIfNegative val="0"/>
          <c:cat>
            <c:strRef>
              <c:f>'8. Environment'!$F$7:$J$7</c:f>
              <c:strCache>
                <c:ptCount val="5"/>
                <c:pt idx="0">
                  <c:v>FY23</c:v>
                </c:pt>
                <c:pt idx="1">
                  <c:v>FY22</c:v>
                </c:pt>
                <c:pt idx="2">
                  <c:v>FY21</c:v>
                </c:pt>
                <c:pt idx="3">
                  <c:v>FY20</c:v>
                </c:pt>
                <c:pt idx="4">
                  <c:v> FY19 </c:v>
                </c:pt>
              </c:strCache>
            </c:strRef>
          </c:cat>
          <c:val>
            <c:numRef>
              <c:f>'8. Environment'!$F$11:$J$11</c:f>
              <c:numCache>
                <c:formatCode>General</c:formatCode>
                <c:ptCount val="5"/>
                <c:pt idx="0">
                  <c:v>7</c:v>
                </c:pt>
                <c:pt idx="1">
                  <c:v>0</c:v>
                </c:pt>
                <c:pt idx="2">
                  <c:v>1</c:v>
                </c:pt>
                <c:pt idx="3" formatCode="#,##0">
                  <c:v>0</c:v>
                </c:pt>
                <c:pt idx="4" formatCode="#,##0">
                  <c:v>0</c:v>
                </c:pt>
              </c:numCache>
            </c:numRef>
          </c:val>
          <c:extLst>
            <c:ext xmlns:c16="http://schemas.microsoft.com/office/drawing/2014/chart" uri="{C3380CC4-5D6E-409C-BE32-E72D297353CC}">
              <c16:uniqueId val="{00000000-3DB8-4B3C-80AD-0DC879878AAA}"/>
            </c:ext>
          </c:extLst>
        </c:ser>
        <c:dLbls>
          <c:showLegendKey val="0"/>
          <c:showVal val="0"/>
          <c:showCatName val="0"/>
          <c:showSerName val="0"/>
          <c:showPercent val="0"/>
          <c:showBubbleSize val="0"/>
        </c:dLbls>
        <c:gapWidth val="150"/>
        <c:overlap val="100"/>
        <c:axId val="738006640"/>
        <c:axId val="738009920"/>
      </c:barChart>
      <c:catAx>
        <c:axId val="7380066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738009920"/>
        <c:crosses val="autoZero"/>
        <c:auto val="1"/>
        <c:lblAlgn val="ctr"/>
        <c:lblOffset val="100"/>
        <c:noMultiLvlLbl val="0"/>
      </c:catAx>
      <c:valAx>
        <c:axId val="73800992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738006640"/>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spc="0" baseline="0">
                <a:solidFill>
                  <a:schemeClr val="accent4"/>
                </a:solidFill>
                <a:latin typeface="+mj-lt"/>
                <a:ea typeface="+mn-ea"/>
                <a:cs typeface="+mn-cs"/>
              </a:defRPr>
            </a:pPr>
            <a:r>
              <a:rPr lang="en-AU" sz="1400" b="1">
                <a:solidFill>
                  <a:schemeClr val="accent4"/>
                </a:solidFill>
                <a:latin typeface="+mj-lt"/>
              </a:rPr>
              <a:t>Environmental regulatory</a:t>
            </a:r>
            <a:r>
              <a:rPr lang="en-AU" sz="1400" b="1" baseline="0">
                <a:solidFill>
                  <a:schemeClr val="accent4"/>
                </a:solidFill>
                <a:latin typeface="+mj-lt"/>
              </a:rPr>
              <a:t> n</a:t>
            </a:r>
            <a:r>
              <a:rPr lang="en-AU" sz="1400" b="1">
                <a:solidFill>
                  <a:schemeClr val="accent4"/>
                </a:solidFill>
                <a:latin typeface="+mj-lt"/>
              </a:rPr>
              <a:t>otifiable environment incidents</a:t>
            </a:r>
          </a:p>
        </c:rich>
      </c:tx>
      <c:layout>
        <c:manualLayout>
          <c:xMode val="edge"/>
          <c:yMode val="edge"/>
          <c:x val="9.7221938841068861E-2"/>
          <c:y val="2.2812210156525736E-2"/>
        </c:manualLayout>
      </c:layout>
      <c:overlay val="0"/>
      <c:spPr>
        <a:noFill/>
        <a:ln>
          <a:noFill/>
        </a:ln>
        <a:effectLst/>
      </c:spPr>
      <c:txPr>
        <a:bodyPr rot="0" spcFirstLastPara="1" vertOverflow="ellipsis" vert="horz" wrap="square" anchor="ctr" anchorCtr="1"/>
        <a:lstStyle/>
        <a:p>
          <a:pPr>
            <a:defRPr sz="1400" b="1" i="0" u="none" strike="noStrike" kern="1200" spc="0" baseline="0">
              <a:solidFill>
                <a:schemeClr val="accent4"/>
              </a:solidFill>
              <a:latin typeface="+mj-lt"/>
              <a:ea typeface="+mn-ea"/>
              <a:cs typeface="+mn-cs"/>
            </a:defRPr>
          </a:pPr>
          <a:endParaRPr lang="en-US"/>
        </a:p>
      </c:txPr>
    </c:title>
    <c:autoTitleDeleted val="0"/>
    <c:plotArea>
      <c:layout/>
      <c:barChart>
        <c:barDir val="col"/>
        <c:grouping val="clustered"/>
        <c:varyColors val="0"/>
        <c:ser>
          <c:idx val="0"/>
          <c:order val="0"/>
          <c:tx>
            <c:strRef>
              <c:f>'1. Governance'!$B$15</c:f>
              <c:strCache>
                <c:ptCount val="1"/>
                <c:pt idx="0">
                  <c:v>Total environmental regulatory notifiable incidents</c:v>
                </c:pt>
              </c:strCache>
            </c:strRef>
          </c:tx>
          <c:spPr>
            <a:solidFill>
              <a:schemeClr val="accent1"/>
            </a:solidFill>
            <a:ln w="12700">
              <a:solidFill>
                <a:schemeClr val="bg1"/>
              </a:solidFill>
            </a:ln>
            <a:effectLst/>
          </c:spPr>
          <c:invertIfNegative val="0"/>
          <c:cat>
            <c:strRef>
              <c:f>'1. Governance'!$F$7:$L$7</c:f>
              <c:strCache>
                <c:ptCount val="7"/>
                <c:pt idx="0">
                  <c:v>FY23</c:v>
                </c:pt>
                <c:pt idx="1">
                  <c:v> FY22 </c:v>
                </c:pt>
                <c:pt idx="2">
                  <c:v> FY21 </c:v>
                </c:pt>
                <c:pt idx="3">
                  <c:v> FY20 </c:v>
                </c:pt>
                <c:pt idx="4">
                  <c:v> FY19 </c:v>
                </c:pt>
                <c:pt idx="5">
                  <c:v> FY18 </c:v>
                </c:pt>
                <c:pt idx="6">
                  <c:v> FY17 </c:v>
                </c:pt>
              </c:strCache>
            </c:strRef>
          </c:cat>
          <c:val>
            <c:numRef>
              <c:f>'1. Governance'!$F$15:$J$15</c:f>
              <c:numCache>
                <c:formatCode>#,##0</c:formatCode>
                <c:ptCount val="5"/>
                <c:pt idx="0" formatCode="0">
                  <c:v>18</c:v>
                </c:pt>
                <c:pt idx="1">
                  <c:v>4</c:v>
                </c:pt>
                <c:pt idx="2">
                  <c:v>9</c:v>
                </c:pt>
                <c:pt idx="3">
                  <c:v>4</c:v>
                </c:pt>
                <c:pt idx="4">
                  <c:v>4</c:v>
                </c:pt>
              </c:numCache>
            </c:numRef>
          </c:val>
          <c:extLst>
            <c:ext xmlns:c16="http://schemas.microsoft.com/office/drawing/2014/chart" uri="{C3380CC4-5D6E-409C-BE32-E72D297353CC}">
              <c16:uniqueId val="{00000001-4E7B-4E86-95AE-D957FC0E4341}"/>
            </c:ext>
          </c:extLst>
        </c:ser>
        <c:dLbls>
          <c:showLegendKey val="0"/>
          <c:showVal val="0"/>
          <c:showCatName val="0"/>
          <c:showSerName val="0"/>
          <c:showPercent val="0"/>
          <c:showBubbleSize val="0"/>
        </c:dLbls>
        <c:gapWidth val="75"/>
        <c:overlap val="-27"/>
        <c:axId val="738002048"/>
        <c:axId val="737998112"/>
      </c:barChart>
      <c:catAx>
        <c:axId val="73800204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737998112"/>
        <c:crosses val="autoZero"/>
        <c:auto val="1"/>
        <c:lblAlgn val="ctr"/>
        <c:lblOffset val="100"/>
        <c:noMultiLvlLbl val="0"/>
      </c:catAx>
      <c:valAx>
        <c:axId val="737998112"/>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738002048"/>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accent4"/>
                </a:solidFill>
                <a:latin typeface="+mj-lt"/>
                <a:ea typeface="+mn-ea"/>
                <a:cs typeface="+mn-cs"/>
              </a:defRPr>
            </a:pPr>
            <a:r>
              <a:rPr lang="en-US" sz="1200" b="1">
                <a:solidFill>
                  <a:schemeClr val="accent4"/>
                </a:solidFill>
                <a:latin typeface="+mj-lt"/>
              </a:rPr>
              <a:t>Economic value distributed on a cash basis (AUD $m)</a:t>
            </a:r>
            <a:r>
              <a:rPr lang="en-AU" sz="1200" b="1" i="0" u="none" strike="noStrike" baseline="30000">
                <a:solidFill>
                  <a:schemeClr val="accent4"/>
                </a:solidFill>
                <a:effectLst/>
                <a:latin typeface="+mj-lt"/>
              </a:rPr>
              <a:t>1</a:t>
            </a:r>
            <a:endParaRPr lang="en-US" sz="1200" b="1">
              <a:solidFill>
                <a:schemeClr val="accent4"/>
              </a:solidFill>
              <a:latin typeface="+mj-lt"/>
            </a:endParaRP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accent4"/>
              </a:solidFill>
              <a:latin typeface="+mj-lt"/>
              <a:ea typeface="+mn-ea"/>
              <a:cs typeface="+mn-cs"/>
            </a:defRPr>
          </a:pPr>
          <a:endParaRPr lang="en-US"/>
        </a:p>
      </c:txPr>
    </c:title>
    <c:autoTitleDeleted val="0"/>
    <c:plotArea>
      <c:layout>
        <c:manualLayout>
          <c:layoutTarget val="inner"/>
          <c:xMode val="edge"/>
          <c:yMode val="edge"/>
          <c:x val="2.3649780243113313E-2"/>
          <c:y val="0.15409787687294949"/>
          <c:w val="0.8366461836442205"/>
          <c:h val="0.75207743244374214"/>
        </c:manualLayout>
      </c:layout>
      <c:barChart>
        <c:barDir val="col"/>
        <c:grouping val="clustered"/>
        <c:varyColors val="0"/>
        <c:ser>
          <c:idx val="0"/>
          <c:order val="0"/>
          <c:tx>
            <c:strRef>
              <c:f>'2. Economic'!$B$10:$E$10</c:f>
              <c:strCache>
                <c:ptCount val="4"/>
                <c:pt idx="0">
                  <c:v>Economic value distributed¹</c:v>
                </c:pt>
                <c:pt idx="1">
                  <c:v>201-1</c:v>
                </c:pt>
                <c:pt idx="2">
                  <c:v>SASB</c:v>
                </c:pt>
                <c:pt idx="3">
                  <c:v>AUD $m</c:v>
                </c:pt>
              </c:strCache>
            </c:strRef>
          </c:tx>
          <c:spPr>
            <a:solidFill>
              <a:schemeClr val="accent1"/>
            </a:solidFill>
            <a:ln w="12700">
              <a:solidFill>
                <a:schemeClr val="bg1"/>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'2. Economic'!$F$7:$J$7</c:f>
              <c:strCache>
                <c:ptCount val="5"/>
                <c:pt idx="0">
                  <c:v>FY23</c:v>
                </c:pt>
                <c:pt idx="1">
                  <c:v>FY22</c:v>
                </c:pt>
                <c:pt idx="2">
                  <c:v>FY21</c:v>
                </c:pt>
                <c:pt idx="3">
                  <c:v> FY20 </c:v>
                </c:pt>
                <c:pt idx="4">
                  <c:v> FY19 </c:v>
                </c:pt>
              </c:strCache>
            </c:strRef>
          </c:cat>
          <c:val>
            <c:numRef>
              <c:f>'2. Economic'!$F$10:$J$10</c:f>
              <c:numCache>
                <c:formatCode>#,##0</c:formatCode>
                <c:ptCount val="5"/>
                <c:pt idx="0">
                  <c:v>3919</c:v>
                </c:pt>
                <c:pt idx="1">
                  <c:v>3322</c:v>
                </c:pt>
                <c:pt idx="2">
                  <c:v>3352</c:v>
                </c:pt>
                <c:pt idx="3">
                  <c:v>3188</c:v>
                </c:pt>
                <c:pt idx="4">
                  <c:v>2973</c:v>
                </c:pt>
              </c:numCache>
            </c:numRef>
          </c:val>
          <c:extLst>
            <c:ext xmlns:c16="http://schemas.microsoft.com/office/drawing/2014/chart" uri="{C3380CC4-5D6E-409C-BE32-E72D297353CC}">
              <c16:uniqueId val="{00000000-B4AE-4354-BAD8-C01D828CA2FF}"/>
            </c:ext>
          </c:extLst>
        </c:ser>
        <c:dLbls>
          <c:dLblPos val="ctr"/>
          <c:showLegendKey val="0"/>
          <c:showVal val="1"/>
          <c:showCatName val="0"/>
          <c:showSerName val="0"/>
          <c:showPercent val="0"/>
          <c:showBubbleSize val="0"/>
        </c:dLbls>
        <c:gapWidth val="75"/>
        <c:overlap val="-27"/>
        <c:axId val="527919408"/>
        <c:axId val="527917440"/>
      </c:barChart>
      <c:catAx>
        <c:axId val="52791940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527917440"/>
        <c:crosses val="autoZero"/>
        <c:auto val="1"/>
        <c:lblAlgn val="ctr"/>
        <c:lblOffset val="100"/>
        <c:noMultiLvlLbl val="0"/>
      </c:catAx>
      <c:valAx>
        <c:axId val="527917440"/>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AU"/>
                  <a:t>AUD $m</a:t>
                </a:r>
              </a:p>
            </c:rich>
          </c:tx>
          <c:layout>
            <c:manualLayout>
              <c:xMode val="edge"/>
              <c:yMode val="edge"/>
              <c:x val="0.96337138825446689"/>
              <c:y val="0.42690831571957744"/>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527919408"/>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accent4"/>
                </a:solidFill>
                <a:latin typeface="+mj-lt"/>
                <a:ea typeface="+mn-ea"/>
                <a:cs typeface="+mn-cs"/>
              </a:defRPr>
            </a:pPr>
            <a:r>
              <a:rPr lang="en-AU" sz="1200" b="1">
                <a:solidFill>
                  <a:schemeClr val="accent4"/>
                </a:solidFill>
                <a:latin typeface="+mj-lt"/>
              </a:rPr>
              <a:t>Economic value distributed by contribution type (AUD $m)</a:t>
            </a:r>
            <a:r>
              <a:rPr lang="en-AU" sz="1200" b="1" baseline="30000">
                <a:solidFill>
                  <a:schemeClr val="accent4"/>
                </a:solidFill>
                <a:latin typeface="+mj-lt"/>
              </a:rPr>
              <a:t>1</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accent4"/>
              </a:solidFill>
              <a:latin typeface="+mj-lt"/>
              <a:ea typeface="+mn-ea"/>
              <a:cs typeface="+mn-cs"/>
            </a:defRPr>
          </a:pPr>
          <a:endParaRPr lang="en-US"/>
        </a:p>
      </c:txPr>
    </c:title>
    <c:autoTitleDeleted val="0"/>
    <c:plotArea>
      <c:layout/>
      <c:barChart>
        <c:barDir val="col"/>
        <c:grouping val="stacked"/>
        <c:varyColors val="0"/>
        <c:ser>
          <c:idx val="6"/>
          <c:order val="0"/>
          <c:tx>
            <c:strRef>
              <c:f>'2. Economic'!$B$17</c:f>
              <c:strCache>
                <c:ptCount val="1"/>
                <c:pt idx="0">
                  <c:v>Tax paid on behalf of others2</c:v>
                </c:pt>
              </c:strCache>
            </c:strRef>
          </c:tx>
          <c:spPr>
            <a:solidFill>
              <a:schemeClr val="accent1">
                <a:lumMod val="60000"/>
              </a:schemeClr>
            </a:solidFill>
            <a:ln>
              <a:noFill/>
            </a:ln>
            <a:effectLst/>
          </c:spPr>
          <c:invertIfNegative val="0"/>
          <c:val>
            <c:numRef>
              <c:f>'2. Economic'!$F$17:$J$17</c:f>
              <c:numCache>
                <c:formatCode>#,##0</c:formatCode>
                <c:ptCount val="5"/>
                <c:pt idx="0" formatCode="General">
                  <c:v>238</c:v>
                </c:pt>
                <c:pt idx="1">
                  <c:v>249</c:v>
                </c:pt>
                <c:pt idx="2">
                  <c:v>249</c:v>
                </c:pt>
                <c:pt idx="3">
                  <c:v>247</c:v>
                </c:pt>
                <c:pt idx="4">
                  <c:v>195</c:v>
                </c:pt>
              </c:numCache>
            </c:numRef>
          </c:val>
          <c:extLst>
            <c:ext xmlns:c16="http://schemas.microsoft.com/office/drawing/2014/chart" uri="{C3380CC4-5D6E-409C-BE32-E72D297353CC}">
              <c16:uniqueId val="{00000001-7F51-47A5-B440-7FAD5E711172}"/>
            </c:ext>
          </c:extLst>
        </c:ser>
        <c:ser>
          <c:idx val="5"/>
          <c:order val="1"/>
          <c:tx>
            <c:strRef>
              <c:f>'2. Economic'!$B$16</c:f>
              <c:strCache>
                <c:ptCount val="1"/>
                <c:pt idx="0">
                  <c:v>Tax paid in own capacity2</c:v>
                </c:pt>
              </c:strCache>
            </c:strRef>
          </c:tx>
          <c:spPr>
            <a:solidFill>
              <a:schemeClr val="accent6">
                <a:lumMod val="90000"/>
              </a:schemeClr>
            </a:solidFill>
            <a:ln w="12700">
              <a:solidFill>
                <a:schemeClr val="bg1"/>
              </a:solidFill>
            </a:ln>
            <a:effectLst/>
          </c:spPr>
          <c:invertIfNegative val="0"/>
          <c:cat>
            <c:strRef>
              <c:f>'2. Economic'!$F$7:$K$7</c:f>
              <c:strCache>
                <c:ptCount val="6"/>
                <c:pt idx="0">
                  <c:v>FY23</c:v>
                </c:pt>
                <c:pt idx="1">
                  <c:v>FY22</c:v>
                </c:pt>
                <c:pt idx="2">
                  <c:v>FY21</c:v>
                </c:pt>
                <c:pt idx="3">
                  <c:v> FY20 </c:v>
                </c:pt>
                <c:pt idx="4">
                  <c:v> FY19 </c:v>
                </c:pt>
                <c:pt idx="5">
                  <c:v> FY18 </c:v>
                </c:pt>
              </c:strCache>
            </c:strRef>
          </c:cat>
          <c:val>
            <c:numRef>
              <c:f>'2. Economic'!$F$16:$J$16</c:f>
              <c:numCache>
                <c:formatCode>#,##0</c:formatCode>
                <c:ptCount val="5"/>
                <c:pt idx="0" formatCode="General">
                  <c:v>64</c:v>
                </c:pt>
                <c:pt idx="1">
                  <c:v>92</c:v>
                </c:pt>
                <c:pt idx="2">
                  <c:v>121</c:v>
                </c:pt>
                <c:pt idx="3">
                  <c:v>107</c:v>
                </c:pt>
                <c:pt idx="4">
                  <c:v>92</c:v>
                </c:pt>
              </c:numCache>
            </c:numRef>
          </c:val>
          <c:extLst>
            <c:ext xmlns:c16="http://schemas.microsoft.com/office/drawing/2014/chart" uri="{C3380CC4-5D6E-409C-BE32-E72D297353CC}">
              <c16:uniqueId val="{00000000-23E0-44AF-9C4A-8BC749AD01AA}"/>
            </c:ext>
          </c:extLst>
        </c:ser>
        <c:ser>
          <c:idx val="4"/>
          <c:order val="2"/>
          <c:tx>
            <c:strRef>
              <c:f>'2. Economic'!$B$15</c:f>
              <c:strCache>
                <c:ptCount val="1"/>
                <c:pt idx="0">
                  <c:v>Payments to government </c:v>
                </c:pt>
              </c:strCache>
            </c:strRef>
          </c:tx>
          <c:spPr>
            <a:solidFill>
              <a:schemeClr val="accent5"/>
            </a:solidFill>
            <a:ln>
              <a:noFill/>
            </a:ln>
            <a:effectLst/>
          </c:spPr>
          <c:invertIfNegative val="0"/>
          <c:cat>
            <c:strRef>
              <c:f>'2. Economic'!$F$7:$K$7</c:f>
              <c:strCache>
                <c:ptCount val="6"/>
                <c:pt idx="0">
                  <c:v>FY23</c:v>
                </c:pt>
                <c:pt idx="1">
                  <c:v>FY22</c:v>
                </c:pt>
                <c:pt idx="2">
                  <c:v>FY21</c:v>
                </c:pt>
                <c:pt idx="3">
                  <c:v> FY20 </c:v>
                </c:pt>
                <c:pt idx="4">
                  <c:v> FY19 </c:v>
                </c:pt>
                <c:pt idx="5">
                  <c:v> FY18 </c:v>
                </c:pt>
              </c:strCache>
            </c:strRef>
          </c:cat>
          <c:val>
            <c:numRef>
              <c:f>'2. Economic'!$F$15:$J$15</c:f>
              <c:numCache>
                <c:formatCode>#,##0</c:formatCode>
                <c:ptCount val="5"/>
                <c:pt idx="0" formatCode="General">
                  <c:v>29</c:v>
                </c:pt>
                <c:pt idx="1">
                  <c:v>45</c:v>
                </c:pt>
                <c:pt idx="2">
                  <c:v>27</c:v>
                </c:pt>
                <c:pt idx="3">
                  <c:v>18</c:v>
                </c:pt>
                <c:pt idx="4">
                  <c:v>22</c:v>
                </c:pt>
              </c:numCache>
            </c:numRef>
          </c:val>
          <c:extLst>
            <c:ext xmlns:c16="http://schemas.microsoft.com/office/drawing/2014/chart" uri="{C3380CC4-5D6E-409C-BE32-E72D297353CC}">
              <c16:uniqueId val="{00000004-3067-40B6-818A-651F1273EEA0}"/>
            </c:ext>
          </c:extLst>
        </c:ser>
        <c:ser>
          <c:idx val="3"/>
          <c:order val="3"/>
          <c:tx>
            <c:strRef>
              <c:f>'2. Economic'!$B$14</c:f>
              <c:strCache>
                <c:ptCount val="1"/>
                <c:pt idx="0">
                  <c:v>Payments to providers of capital</c:v>
                </c:pt>
              </c:strCache>
            </c:strRef>
          </c:tx>
          <c:spPr>
            <a:solidFill>
              <a:schemeClr val="accent4"/>
            </a:solidFill>
            <a:ln w="12700">
              <a:solidFill>
                <a:schemeClr val="bg1"/>
              </a:solidFill>
            </a:ln>
            <a:effectLst/>
          </c:spPr>
          <c:invertIfNegative val="0"/>
          <c:cat>
            <c:strRef>
              <c:f>'2. Economic'!$F$7:$K$7</c:f>
              <c:strCache>
                <c:ptCount val="6"/>
                <c:pt idx="0">
                  <c:v>FY23</c:v>
                </c:pt>
                <c:pt idx="1">
                  <c:v>FY22</c:v>
                </c:pt>
                <c:pt idx="2">
                  <c:v>FY21</c:v>
                </c:pt>
                <c:pt idx="3">
                  <c:v> FY20 </c:v>
                </c:pt>
                <c:pt idx="4">
                  <c:v> FY19 </c:v>
                </c:pt>
                <c:pt idx="5">
                  <c:v> FY18 </c:v>
                </c:pt>
              </c:strCache>
            </c:strRef>
          </c:cat>
          <c:val>
            <c:numRef>
              <c:f>'2. Economic'!$F$14:$J$14</c:f>
              <c:numCache>
                <c:formatCode>#,##0</c:formatCode>
                <c:ptCount val="5"/>
                <c:pt idx="0" formatCode="General">
                  <c:v>637</c:v>
                </c:pt>
                <c:pt idx="1">
                  <c:v>614</c:v>
                </c:pt>
                <c:pt idx="2">
                  <c:v>602</c:v>
                </c:pt>
                <c:pt idx="3">
                  <c:v>572</c:v>
                </c:pt>
                <c:pt idx="4">
                  <c:v>537</c:v>
                </c:pt>
              </c:numCache>
            </c:numRef>
          </c:val>
          <c:extLst>
            <c:ext xmlns:c16="http://schemas.microsoft.com/office/drawing/2014/chart" uri="{C3380CC4-5D6E-409C-BE32-E72D297353CC}">
              <c16:uniqueId val="{00000003-3067-40B6-818A-651F1273EEA0}"/>
            </c:ext>
          </c:extLst>
        </c:ser>
        <c:ser>
          <c:idx val="2"/>
          <c:order val="4"/>
          <c:tx>
            <c:strRef>
              <c:f>'2. Economic'!$B$13</c:f>
              <c:strCache>
                <c:ptCount val="1"/>
                <c:pt idx="0">
                  <c:v>Payments to suppliers</c:v>
                </c:pt>
              </c:strCache>
            </c:strRef>
          </c:tx>
          <c:spPr>
            <a:solidFill>
              <a:schemeClr val="accent2"/>
            </a:solidFill>
            <a:ln w="12700">
              <a:solidFill>
                <a:schemeClr val="bg1"/>
              </a:solidFill>
            </a:ln>
            <a:effectLst/>
          </c:spPr>
          <c:invertIfNegative val="0"/>
          <c:cat>
            <c:strRef>
              <c:f>'2. Economic'!$F$7:$K$7</c:f>
              <c:strCache>
                <c:ptCount val="6"/>
                <c:pt idx="0">
                  <c:v>FY23</c:v>
                </c:pt>
                <c:pt idx="1">
                  <c:v>FY22</c:v>
                </c:pt>
                <c:pt idx="2">
                  <c:v>FY21</c:v>
                </c:pt>
                <c:pt idx="3">
                  <c:v> FY20 </c:v>
                </c:pt>
                <c:pt idx="4">
                  <c:v> FY19 </c:v>
                </c:pt>
                <c:pt idx="5">
                  <c:v> FY18 </c:v>
                </c:pt>
              </c:strCache>
            </c:strRef>
          </c:cat>
          <c:val>
            <c:numRef>
              <c:f>'2. Economic'!$F$13:$J$13</c:f>
              <c:numCache>
                <c:formatCode>#,##0</c:formatCode>
                <c:ptCount val="5"/>
                <c:pt idx="0" formatCode="General">
                  <c:v>880</c:v>
                </c:pt>
                <c:pt idx="1">
                  <c:v>742</c:v>
                </c:pt>
                <c:pt idx="2">
                  <c:v>742</c:v>
                </c:pt>
                <c:pt idx="3">
                  <c:v>718</c:v>
                </c:pt>
                <c:pt idx="4">
                  <c:v>707</c:v>
                </c:pt>
              </c:numCache>
            </c:numRef>
          </c:val>
          <c:extLst>
            <c:ext xmlns:c16="http://schemas.microsoft.com/office/drawing/2014/chart" uri="{C3380CC4-5D6E-409C-BE32-E72D297353CC}">
              <c16:uniqueId val="{00000002-3067-40B6-818A-651F1273EEA0}"/>
            </c:ext>
          </c:extLst>
        </c:ser>
        <c:ser>
          <c:idx val="1"/>
          <c:order val="5"/>
          <c:tx>
            <c:strRef>
              <c:f>'2. Economic'!$B$12</c:f>
              <c:strCache>
                <c:ptCount val="1"/>
                <c:pt idx="0">
                  <c:v>Payments to employees</c:v>
                </c:pt>
              </c:strCache>
            </c:strRef>
          </c:tx>
          <c:spPr>
            <a:solidFill>
              <a:schemeClr val="accent3"/>
            </a:solidFill>
            <a:ln w="12700">
              <a:solidFill>
                <a:schemeClr val="bg1"/>
              </a:solidFill>
            </a:ln>
            <a:effectLst/>
          </c:spPr>
          <c:invertIfNegative val="0"/>
          <c:cat>
            <c:strRef>
              <c:f>'2. Economic'!$F$7:$K$7</c:f>
              <c:strCache>
                <c:ptCount val="6"/>
                <c:pt idx="0">
                  <c:v>FY23</c:v>
                </c:pt>
                <c:pt idx="1">
                  <c:v>FY22</c:v>
                </c:pt>
                <c:pt idx="2">
                  <c:v>FY21</c:v>
                </c:pt>
                <c:pt idx="3">
                  <c:v> FY20 </c:v>
                </c:pt>
                <c:pt idx="4">
                  <c:v> FY19 </c:v>
                </c:pt>
                <c:pt idx="5">
                  <c:v> FY18 </c:v>
                </c:pt>
              </c:strCache>
            </c:strRef>
          </c:cat>
          <c:val>
            <c:numRef>
              <c:f>'2. Economic'!$F$12:$J$12</c:f>
              <c:numCache>
                <c:formatCode>#,##0</c:formatCode>
                <c:ptCount val="5"/>
                <c:pt idx="0" formatCode="General">
                  <c:v>431</c:v>
                </c:pt>
                <c:pt idx="1">
                  <c:v>351</c:v>
                </c:pt>
                <c:pt idx="2">
                  <c:v>324</c:v>
                </c:pt>
                <c:pt idx="3">
                  <c:v>311</c:v>
                </c:pt>
                <c:pt idx="4">
                  <c:v>284</c:v>
                </c:pt>
              </c:numCache>
            </c:numRef>
          </c:val>
          <c:extLst>
            <c:ext xmlns:c16="http://schemas.microsoft.com/office/drawing/2014/chart" uri="{C3380CC4-5D6E-409C-BE32-E72D297353CC}">
              <c16:uniqueId val="{00000001-3067-40B6-818A-651F1273EEA0}"/>
            </c:ext>
          </c:extLst>
        </c:ser>
        <c:ser>
          <c:idx val="0"/>
          <c:order val="6"/>
          <c:tx>
            <c:strRef>
              <c:f>'2. Economic'!$B$11</c:f>
              <c:strCache>
                <c:ptCount val="1"/>
                <c:pt idx="0">
                  <c:v>Operating costs</c:v>
                </c:pt>
              </c:strCache>
            </c:strRef>
          </c:tx>
          <c:spPr>
            <a:solidFill>
              <a:schemeClr val="accent1"/>
            </a:solidFill>
            <a:ln w="12700">
              <a:solidFill>
                <a:schemeClr val="bg1"/>
              </a:solidFill>
            </a:ln>
            <a:effectLst/>
          </c:spPr>
          <c:invertIfNegative val="0"/>
          <c:cat>
            <c:strRef>
              <c:f>'2. Economic'!$F$7:$K$7</c:f>
              <c:strCache>
                <c:ptCount val="6"/>
                <c:pt idx="0">
                  <c:v>FY23</c:v>
                </c:pt>
                <c:pt idx="1">
                  <c:v>FY22</c:v>
                </c:pt>
                <c:pt idx="2">
                  <c:v>FY21</c:v>
                </c:pt>
                <c:pt idx="3">
                  <c:v> FY20 </c:v>
                </c:pt>
                <c:pt idx="4">
                  <c:v> FY19 </c:v>
                </c:pt>
                <c:pt idx="5">
                  <c:v> FY18 </c:v>
                </c:pt>
              </c:strCache>
            </c:strRef>
          </c:cat>
          <c:val>
            <c:numRef>
              <c:f>'2. Economic'!$F$11:$J$11</c:f>
              <c:numCache>
                <c:formatCode>#,##0</c:formatCode>
                <c:ptCount val="5"/>
                <c:pt idx="0">
                  <c:v>1640</c:v>
                </c:pt>
                <c:pt idx="1">
                  <c:v>1354</c:v>
                </c:pt>
                <c:pt idx="2">
                  <c:v>1375</c:v>
                </c:pt>
                <c:pt idx="3">
                  <c:v>1308</c:v>
                </c:pt>
                <c:pt idx="4">
                  <c:v>1218</c:v>
                </c:pt>
              </c:numCache>
            </c:numRef>
          </c:val>
          <c:extLst>
            <c:ext xmlns:c16="http://schemas.microsoft.com/office/drawing/2014/chart" uri="{C3380CC4-5D6E-409C-BE32-E72D297353CC}">
              <c16:uniqueId val="{00000000-3067-40B6-818A-651F1273EEA0}"/>
            </c:ext>
          </c:extLst>
        </c:ser>
        <c:dLbls>
          <c:showLegendKey val="0"/>
          <c:showVal val="0"/>
          <c:showCatName val="0"/>
          <c:showSerName val="0"/>
          <c:showPercent val="0"/>
          <c:showBubbleSize val="0"/>
        </c:dLbls>
        <c:gapWidth val="55"/>
        <c:overlap val="100"/>
        <c:axId val="690936584"/>
        <c:axId val="690935928"/>
      </c:barChart>
      <c:catAx>
        <c:axId val="6909365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690935928"/>
        <c:crosses val="autoZero"/>
        <c:auto val="1"/>
        <c:lblAlgn val="ctr"/>
        <c:lblOffset val="100"/>
        <c:noMultiLvlLbl val="0"/>
      </c:catAx>
      <c:valAx>
        <c:axId val="69093592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690936584"/>
        <c:crosses val="autoZero"/>
        <c:crossBetween val="between"/>
      </c:valAx>
      <c:spPr>
        <a:noFill/>
        <a:ln>
          <a:noFill/>
        </a:ln>
        <a:effectLst/>
      </c:spPr>
    </c:plotArea>
    <c:legend>
      <c:legendPos val="r"/>
      <c:legendEntry>
        <c:idx val="1"/>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legendEntry>
      <c:legendEntry>
        <c:idx val="2"/>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legendEntry>
      <c:legendEntry>
        <c:idx val="4"/>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legendEntry>
      <c:overlay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accent4"/>
                </a:solidFill>
                <a:latin typeface="+mj-lt"/>
                <a:ea typeface="+mn-ea"/>
                <a:cs typeface="+mn-cs"/>
              </a:defRPr>
            </a:pPr>
            <a:r>
              <a:rPr lang="en-US" sz="1200" b="1">
                <a:solidFill>
                  <a:schemeClr val="accent4"/>
                </a:solidFill>
                <a:latin typeface="+mj-lt"/>
              </a:rPr>
              <a:t>Number of landholder contact visits </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accent4"/>
              </a:solidFill>
              <a:latin typeface="+mj-lt"/>
              <a:ea typeface="+mn-ea"/>
              <a:cs typeface="+mn-cs"/>
            </a:defRPr>
          </a:pPr>
          <a:endParaRPr lang="en-US"/>
        </a:p>
      </c:txPr>
    </c:title>
    <c:autoTitleDeleted val="0"/>
    <c:plotArea>
      <c:layout>
        <c:manualLayout>
          <c:layoutTarget val="inner"/>
          <c:xMode val="edge"/>
          <c:yMode val="edge"/>
          <c:x val="2.1315237098826868E-2"/>
          <c:y val="0.23815174764031333"/>
          <c:w val="0.8880655575521319"/>
          <c:h val="0.61981028466256849"/>
        </c:manualLayout>
      </c:layout>
      <c:barChart>
        <c:barDir val="col"/>
        <c:grouping val="clustered"/>
        <c:varyColors val="0"/>
        <c:ser>
          <c:idx val="0"/>
          <c:order val="0"/>
          <c:tx>
            <c:strRef>
              <c:f>'5. Community &amp; Social Perf'!$B$9:$E$9</c:f>
              <c:strCache>
                <c:ptCount val="4"/>
                <c:pt idx="0">
                  <c:v>Total LCP interactions conducted</c:v>
                </c:pt>
                <c:pt idx="1">
                  <c:v>GRI</c:v>
                </c:pt>
                <c:pt idx="2">
                  <c:v>SASB</c:v>
                </c:pt>
                <c:pt idx="3">
                  <c:v>count</c:v>
                </c:pt>
              </c:strCache>
            </c:strRef>
          </c:tx>
          <c:spPr>
            <a:solidFill>
              <a:schemeClr val="accent1"/>
            </a:solidFill>
            <a:ln w="6350">
              <a:solidFill>
                <a:schemeClr val="bg1"/>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'5. Community &amp; Social Perf'!$F$6:$J$7</c:f>
              <c:multiLvlStrCache>
                <c:ptCount val="5"/>
                <c:lvl>
                  <c:pt idx="0">
                    <c:v>FY23</c:v>
                  </c:pt>
                  <c:pt idx="1">
                    <c:v>FY22</c:v>
                  </c:pt>
                  <c:pt idx="2">
                    <c:v> FY21 </c:v>
                  </c:pt>
                  <c:pt idx="3">
                    <c:v>FY20</c:v>
                  </c:pt>
                  <c:pt idx="4">
                    <c:v>FY19</c:v>
                  </c:pt>
                </c:lvl>
                <c:lvl/>
              </c:multiLvlStrCache>
            </c:multiLvlStrRef>
          </c:cat>
          <c:val>
            <c:numRef>
              <c:f>'5. Community &amp; Social Perf'!$F$9:$J$9</c:f>
              <c:numCache>
                <c:formatCode>_-* #,##0_-;\-* #,##0_-;_-* "-"??_-;_-@_-</c:formatCode>
                <c:ptCount val="5"/>
                <c:pt idx="0">
                  <c:v>11271</c:v>
                </c:pt>
                <c:pt idx="1">
                  <c:v>10848</c:v>
                </c:pt>
                <c:pt idx="2">
                  <c:v>10538</c:v>
                </c:pt>
                <c:pt idx="3">
                  <c:v>9936</c:v>
                </c:pt>
                <c:pt idx="4">
                  <c:v>8600</c:v>
                </c:pt>
              </c:numCache>
            </c:numRef>
          </c:val>
          <c:extLst>
            <c:ext xmlns:c16="http://schemas.microsoft.com/office/drawing/2014/chart" uri="{C3380CC4-5D6E-409C-BE32-E72D297353CC}">
              <c16:uniqueId val="{00000000-0E51-45B2-A7F2-150914DE9C94}"/>
            </c:ext>
          </c:extLst>
        </c:ser>
        <c:dLbls>
          <c:showLegendKey val="0"/>
          <c:showVal val="0"/>
          <c:showCatName val="0"/>
          <c:showSerName val="0"/>
          <c:showPercent val="0"/>
          <c:showBubbleSize val="0"/>
        </c:dLbls>
        <c:gapWidth val="75"/>
        <c:overlap val="-27"/>
        <c:axId val="866668296"/>
        <c:axId val="866669280"/>
      </c:barChart>
      <c:catAx>
        <c:axId val="8666682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866669280"/>
        <c:crosses val="autoZero"/>
        <c:auto val="1"/>
        <c:lblAlgn val="ctr"/>
        <c:lblOffset val="100"/>
        <c:noMultiLvlLbl val="0"/>
      </c:catAx>
      <c:valAx>
        <c:axId val="866669280"/>
        <c:scaling>
          <c:orientation val="minMax"/>
          <c:max val="11000"/>
          <c:min val="8000"/>
        </c:scaling>
        <c:delete val="0"/>
        <c:axPos val="l"/>
        <c:majorGridlines>
          <c:spPr>
            <a:ln w="9525" cap="flat" cmpd="sng" algn="ctr">
              <a:solidFill>
                <a:schemeClr val="tx1">
                  <a:lumMod val="15000"/>
                  <a:lumOff val="85000"/>
                </a:schemeClr>
              </a:solidFill>
              <a:round/>
            </a:ln>
            <a:effectLst/>
          </c:spPr>
        </c:majorGridlines>
        <c:numFmt formatCode="_-* #,##0_-;\-* #,##0_-;_-*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866668296"/>
        <c:crosses val="autoZero"/>
        <c:crossBetween val="between"/>
        <c:majorUnit val="500"/>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accent4"/>
                </a:solidFill>
                <a:latin typeface="+mj-lt"/>
                <a:ea typeface="+mn-ea"/>
                <a:cs typeface="+mn-cs"/>
              </a:defRPr>
            </a:pPr>
            <a:r>
              <a:rPr lang="en-AU" sz="1200" b="1">
                <a:solidFill>
                  <a:schemeClr val="accent4"/>
                </a:solidFill>
                <a:latin typeface="+mj-lt"/>
              </a:rPr>
              <a:t>Social investment</a:t>
            </a:r>
            <a:r>
              <a:rPr lang="en-AU" sz="1200" b="1" baseline="0">
                <a:solidFill>
                  <a:schemeClr val="accent4"/>
                </a:solidFill>
                <a:latin typeface="+mj-lt"/>
              </a:rPr>
              <a:t> by</a:t>
            </a:r>
            <a:r>
              <a:rPr lang="en-AU" sz="1200" b="1">
                <a:solidFill>
                  <a:schemeClr val="accent4"/>
                </a:solidFill>
                <a:latin typeface="+mj-lt"/>
              </a:rPr>
              <a:t> contribution type (AUD $m)</a:t>
            </a:r>
            <a:endParaRPr lang="en-AU" sz="1200" b="1" baseline="30000">
              <a:solidFill>
                <a:schemeClr val="accent4"/>
              </a:solidFill>
              <a:latin typeface="+mj-lt"/>
            </a:endParaRP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accent4"/>
              </a:solidFill>
              <a:latin typeface="+mj-lt"/>
              <a:ea typeface="+mn-ea"/>
              <a:cs typeface="+mn-cs"/>
            </a:defRPr>
          </a:pPr>
          <a:endParaRPr lang="en-US"/>
        </a:p>
      </c:txPr>
    </c:title>
    <c:autoTitleDeleted val="0"/>
    <c:plotArea>
      <c:layout/>
      <c:barChart>
        <c:barDir val="col"/>
        <c:grouping val="stacked"/>
        <c:varyColors val="0"/>
        <c:ser>
          <c:idx val="5"/>
          <c:order val="0"/>
          <c:tx>
            <c:strRef>
              <c:f>'5. Community &amp; Social Perf'!$B$15</c:f>
              <c:strCache>
                <c:ptCount val="1"/>
                <c:pt idx="0">
                  <c:v>Social investment (corporate partnerships, community grants, local sponsorships and donations)</c:v>
                </c:pt>
              </c:strCache>
            </c:strRef>
          </c:tx>
          <c:spPr>
            <a:solidFill>
              <a:schemeClr val="accent6">
                <a:lumMod val="90000"/>
              </a:schemeClr>
            </a:solidFill>
            <a:ln w="12700">
              <a:solidFill>
                <a:schemeClr val="bg1"/>
              </a:solidFill>
            </a:ln>
            <a:effectLst/>
          </c:spPr>
          <c:invertIfNegative val="0"/>
          <c:cat>
            <c:strRef>
              <c:f>'5. Community &amp; Social Perf'!$F$13:$H$13</c:f>
              <c:strCache>
                <c:ptCount val="3"/>
                <c:pt idx="0">
                  <c:v>FY23</c:v>
                </c:pt>
                <c:pt idx="1">
                  <c:v>FY22</c:v>
                </c:pt>
                <c:pt idx="2">
                  <c:v> FY21 </c:v>
                </c:pt>
              </c:strCache>
            </c:strRef>
          </c:cat>
          <c:val>
            <c:numRef>
              <c:f>'5. Community &amp; Social Perf'!$F$15:$H$15</c:f>
              <c:numCache>
                <c:formatCode>_-* #,##0_-;\-* #,##0_-;_-* "-"??_-;_-@_-</c:formatCode>
                <c:ptCount val="3"/>
                <c:pt idx="0">
                  <c:v>1177776.94</c:v>
                </c:pt>
                <c:pt idx="1">
                  <c:v>1076850</c:v>
                </c:pt>
                <c:pt idx="2">
                  <c:v>717394</c:v>
                </c:pt>
              </c:numCache>
            </c:numRef>
          </c:val>
          <c:extLst>
            <c:ext xmlns:c16="http://schemas.microsoft.com/office/drawing/2014/chart" uri="{C3380CC4-5D6E-409C-BE32-E72D297353CC}">
              <c16:uniqueId val="{00000000-2207-4F8C-89B2-783F2E351F80}"/>
            </c:ext>
          </c:extLst>
        </c:ser>
        <c:ser>
          <c:idx val="3"/>
          <c:order val="2"/>
          <c:tx>
            <c:strRef>
              <c:f>'5. Community &amp; Social Perf'!$B$16</c:f>
              <c:strCache>
                <c:ptCount val="1"/>
                <c:pt idx="0">
                  <c:v>Employee driven initiatives</c:v>
                </c:pt>
              </c:strCache>
            </c:strRef>
          </c:tx>
          <c:spPr>
            <a:solidFill>
              <a:schemeClr val="tx2"/>
            </a:solidFill>
            <a:ln>
              <a:noFill/>
            </a:ln>
            <a:effectLst/>
          </c:spPr>
          <c:invertIfNegative val="0"/>
          <c:cat>
            <c:strRef>
              <c:f>'5. Community &amp; Social Perf'!$F$13:$H$13</c:f>
              <c:strCache>
                <c:ptCount val="3"/>
                <c:pt idx="0">
                  <c:v>FY23</c:v>
                </c:pt>
                <c:pt idx="1">
                  <c:v>FY22</c:v>
                </c:pt>
                <c:pt idx="2">
                  <c:v> FY21 </c:v>
                </c:pt>
              </c:strCache>
            </c:strRef>
          </c:cat>
          <c:val>
            <c:numRef>
              <c:f>'5. Community &amp; Social Perf'!$F$16:$H$16</c:f>
              <c:numCache>
                <c:formatCode>_-* #,##0_-;\-* #,##0_-;_-* "-"??_-;_-@_-</c:formatCode>
                <c:ptCount val="3"/>
                <c:pt idx="0">
                  <c:v>13554</c:v>
                </c:pt>
                <c:pt idx="1">
                  <c:v>7430</c:v>
                </c:pt>
                <c:pt idx="2">
                  <c:v>15000</c:v>
                </c:pt>
              </c:numCache>
            </c:numRef>
          </c:val>
          <c:extLst>
            <c:ext xmlns:c16="http://schemas.microsoft.com/office/drawing/2014/chart" uri="{C3380CC4-5D6E-409C-BE32-E72D297353CC}">
              <c16:uniqueId val="{00000002-2207-4F8C-89B2-783F2E351F80}"/>
            </c:ext>
          </c:extLst>
        </c:ser>
        <c:dLbls>
          <c:showLegendKey val="0"/>
          <c:showVal val="0"/>
          <c:showCatName val="0"/>
          <c:showSerName val="0"/>
          <c:showPercent val="0"/>
          <c:showBubbleSize val="0"/>
        </c:dLbls>
        <c:gapWidth val="55"/>
        <c:overlap val="100"/>
        <c:axId val="690936584"/>
        <c:axId val="690935928"/>
        <c:extLst>
          <c:ext xmlns:c15="http://schemas.microsoft.com/office/drawing/2012/chart" uri="{02D57815-91ED-43cb-92C2-25804820EDAC}">
            <c15:filteredBarSeries>
              <c15:ser>
                <c:idx val="4"/>
                <c:order val="1"/>
                <c:tx>
                  <c:strRef>
                    <c:extLst>
                      <c:ext uri="{02D57815-91ED-43cb-92C2-25804820EDAC}">
                        <c15:formulaRef>
                          <c15:sqref>'5. Community &amp; Social Perf'!#REF!</c15:sqref>
                        </c15:formulaRef>
                      </c:ext>
                    </c:extLst>
                    <c:strCache>
                      <c:ptCount val="1"/>
                      <c:pt idx="0">
                        <c:v>#REF!</c:v>
                      </c:pt>
                    </c:strCache>
                  </c:strRef>
                </c:tx>
                <c:spPr>
                  <a:solidFill>
                    <a:schemeClr val="accent5"/>
                  </a:solidFill>
                  <a:ln>
                    <a:noFill/>
                  </a:ln>
                  <a:effectLst/>
                </c:spPr>
                <c:invertIfNegative val="0"/>
                <c:cat>
                  <c:strRef>
                    <c:extLst>
                      <c:ext uri="{02D57815-91ED-43cb-92C2-25804820EDAC}">
                        <c15:formulaRef>
                          <c15:sqref>'5. Community &amp; Social Perf'!$F$13:$H$13</c15:sqref>
                        </c15:formulaRef>
                      </c:ext>
                    </c:extLst>
                    <c:strCache>
                      <c:ptCount val="3"/>
                      <c:pt idx="0">
                        <c:v>FY23</c:v>
                      </c:pt>
                      <c:pt idx="1">
                        <c:v>FY22</c:v>
                      </c:pt>
                      <c:pt idx="2">
                        <c:v> FY21 </c:v>
                      </c:pt>
                    </c:strCache>
                  </c:strRef>
                </c:cat>
                <c:val>
                  <c:numRef>
                    <c:extLst>
                      <c:ext uri="{02D57815-91ED-43cb-92C2-25804820EDAC}">
                        <c15:formulaRef>
                          <c15:sqref>'5. Community &amp; Social Perf'!#REF!</c15:sqref>
                        </c15:formulaRef>
                      </c:ext>
                    </c:extLst>
                    <c:numCache>
                      <c:formatCode>_-* #,##0_-;\-* #,##0_-;_-* "-"??_-;_-@_-</c:formatCode>
                      <c:ptCount val="1"/>
                      <c:pt idx="0">
                        <c:v>1</c:v>
                      </c:pt>
                    </c:numCache>
                  </c:numRef>
                </c:val>
                <c:extLst>
                  <c:ext xmlns:c16="http://schemas.microsoft.com/office/drawing/2014/chart" uri="{C3380CC4-5D6E-409C-BE32-E72D297353CC}">
                    <c16:uniqueId val="{00000001-2207-4F8C-89B2-783F2E351F80}"/>
                  </c:ext>
                </c:extLst>
              </c15:ser>
            </c15:filteredBarSeries>
          </c:ext>
        </c:extLst>
      </c:barChart>
      <c:catAx>
        <c:axId val="6909365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690935928"/>
        <c:crosses val="autoZero"/>
        <c:auto val="1"/>
        <c:lblAlgn val="ctr"/>
        <c:lblOffset val="100"/>
        <c:noMultiLvlLbl val="0"/>
      </c:catAx>
      <c:valAx>
        <c:axId val="690935928"/>
        <c:scaling>
          <c:orientation val="minMax"/>
        </c:scaling>
        <c:delete val="0"/>
        <c:axPos val="l"/>
        <c:majorGridlines>
          <c:spPr>
            <a:ln w="9525" cap="flat" cmpd="sng" algn="ctr">
              <a:solidFill>
                <a:schemeClr val="tx1">
                  <a:lumMod val="15000"/>
                  <a:lumOff val="85000"/>
                </a:schemeClr>
              </a:solidFill>
              <a:round/>
            </a:ln>
            <a:effectLst/>
          </c:spPr>
        </c:majorGridlines>
        <c:numFmt formatCode="_-* #,##0_-;\-* #,##0_-;_-*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69093658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accent4"/>
                </a:solidFill>
                <a:latin typeface="+mj-lt"/>
                <a:ea typeface="+mn-ea"/>
                <a:cs typeface="+mn-cs"/>
              </a:defRPr>
            </a:pPr>
            <a:r>
              <a:rPr lang="en-US" sz="1200" b="1">
                <a:solidFill>
                  <a:schemeClr val="accent4"/>
                </a:solidFill>
                <a:latin typeface="+mj-lt"/>
              </a:rPr>
              <a:t>HSEH interactions</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accent4"/>
              </a:solidFill>
              <a:latin typeface="+mj-lt"/>
              <a:ea typeface="+mn-ea"/>
              <a:cs typeface="+mn-cs"/>
            </a:defRPr>
          </a:pPr>
          <a:endParaRPr lang="en-US"/>
        </a:p>
      </c:txPr>
    </c:title>
    <c:autoTitleDeleted val="0"/>
    <c:plotArea>
      <c:layout/>
      <c:barChart>
        <c:barDir val="col"/>
        <c:grouping val="clustered"/>
        <c:varyColors val="0"/>
        <c:ser>
          <c:idx val="0"/>
          <c:order val="0"/>
          <c:tx>
            <c:strRef>
              <c:f>'7. Health &amp; Safety'!$B$11</c:f>
              <c:strCache>
                <c:ptCount val="1"/>
                <c:pt idx="0">
                  <c:v>HSEH interactions</c:v>
                </c:pt>
              </c:strCache>
            </c:strRef>
          </c:tx>
          <c:spPr>
            <a:solidFill>
              <a:schemeClr val="accent1"/>
            </a:solidFill>
            <a:ln w="12700">
              <a:solidFill>
                <a:srgbClr val="FFFFFF"/>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'7. Health &amp; Safety'!$F$7:$J$7</c:f>
              <c:strCache>
                <c:ptCount val="5"/>
                <c:pt idx="0">
                  <c:v>FY23</c:v>
                </c:pt>
                <c:pt idx="1">
                  <c:v>FY22</c:v>
                </c:pt>
                <c:pt idx="2">
                  <c:v> FY21 </c:v>
                </c:pt>
                <c:pt idx="3">
                  <c:v> FY20 </c:v>
                </c:pt>
                <c:pt idx="4">
                  <c:v> FY19 </c:v>
                </c:pt>
              </c:strCache>
            </c:strRef>
          </c:cat>
          <c:val>
            <c:numRef>
              <c:f>'7. Health &amp; Safety'!$F$11:$J$11</c:f>
              <c:numCache>
                <c:formatCode>_-* #,##0_-;\-* #,##0_-;_-* "-"??_-;_-@_-</c:formatCode>
                <c:ptCount val="5"/>
                <c:pt idx="0">
                  <c:v>4334</c:v>
                </c:pt>
                <c:pt idx="1">
                  <c:v>3842</c:v>
                </c:pt>
                <c:pt idx="2">
                  <c:v>3509</c:v>
                </c:pt>
                <c:pt idx="3">
                  <c:v>2216</c:v>
                </c:pt>
                <c:pt idx="4">
                  <c:v>1504</c:v>
                </c:pt>
              </c:numCache>
            </c:numRef>
          </c:val>
          <c:extLst>
            <c:ext xmlns:c16="http://schemas.microsoft.com/office/drawing/2014/chart" uri="{C3380CC4-5D6E-409C-BE32-E72D297353CC}">
              <c16:uniqueId val="{00000000-20B8-4FF1-97A1-07A749712B86}"/>
            </c:ext>
          </c:extLst>
        </c:ser>
        <c:dLbls>
          <c:showLegendKey val="0"/>
          <c:showVal val="0"/>
          <c:showCatName val="0"/>
          <c:showSerName val="0"/>
          <c:showPercent val="0"/>
          <c:showBubbleSize val="0"/>
        </c:dLbls>
        <c:gapWidth val="75"/>
        <c:overlap val="-27"/>
        <c:axId val="797527896"/>
        <c:axId val="797529536"/>
      </c:barChart>
      <c:catAx>
        <c:axId val="7975278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797529536"/>
        <c:crosses val="autoZero"/>
        <c:auto val="1"/>
        <c:lblAlgn val="ctr"/>
        <c:lblOffset val="100"/>
        <c:noMultiLvlLbl val="0"/>
      </c:catAx>
      <c:valAx>
        <c:axId val="797529536"/>
        <c:scaling>
          <c:orientation val="minMax"/>
        </c:scaling>
        <c:delete val="0"/>
        <c:axPos val="l"/>
        <c:majorGridlines>
          <c:spPr>
            <a:ln w="9525" cap="flat" cmpd="sng" algn="ctr">
              <a:solidFill>
                <a:schemeClr val="tx1">
                  <a:lumMod val="15000"/>
                  <a:lumOff val="85000"/>
                </a:schemeClr>
              </a:solidFill>
              <a:round/>
            </a:ln>
            <a:effectLst/>
          </c:spPr>
        </c:majorGridlines>
        <c:numFmt formatCode="_-* #,##0_-;\-* #,##0_-;_-*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797527896"/>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accent4"/>
                </a:solidFill>
                <a:latin typeface="+mj-lt"/>
                <a:ea typeface="+mn-ea"/>
                <a:cs typeface="+mn-cs"/>
              </a:defRPr>
            </a:pPr>
            <a:r>
              <a:rPr lang="en-AU" sz="1200" b="1">
                <a:solidFill>
                  <a:schemeClr val="accent4"/>
                </a:solidFill>
                <a:latin typeface="+mj-lt"/>
              </a:rPr>
              <a:t>Safety warning &amp; penalty notices received </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accent4"/>
              </a:solidFill>
              <a:latin typeface="+mj-lt"/>
              <a:ea typeface="+mn-ea"/>
              <a:cs typeface="+mn-cs"/>
            </a:defRPr>
          </a:pPr>
          <a:endParaRPr lang="en-US"/>
        </a:p>
      </c:txPr>
    </c:title>
    <c:autoTitleDeleted val="0"/>
    <c:plotArea>
      <c:layout/>
      <c:barChart>
        <c:barDir val="col"/>
        <c:grouping val="stacked"/>
        <c:varyColors val="0"/>
        <c:ser>
          <c:idx val="0"/>
          <c:order val="0"/>
          <c:tx>
            <c:strRef>
              <c:f>'7. Health &amp; Safety'!$B$14</c:f>
              <c:strCache>
                <c:ptCount val="1"/>
                <c:pt idx="0">
                  <c:v>Safety warning notices received </c:v>
                </c:pt>
              </c:strCache>
            </c:strRef>
          </c:tx>
          <c:spPr>
            <a:solidFill>
              <a:schemeClr val="accent1"/>
            </a:solidFill>
            <a:ln w="12700">
              <a:solidFill>
                <a:srgbClr val="FFFFFF"/>
              </a:solidFill>
            </a:ln>
            <a:effectLst/>
          </c:spPr>
          <c:invertIfNegative val="0"/>
          <c:cat>
            <c:strRef>
              <c:f>'7. Health &amp; Safety'!$F$7:$J$7</c:f>
              <c:strCache>
                <c:ptCount val="5"/>
                <c:pt idx="0">
                  <c:v>FY23</c:v>
                </c:pt>
                <c:pt idx="1">
                  <c:v>FY22</c:v>
                </c:pt>
                <c:pt idx="2">
                  <c:v> FY21 </c:v>
                </c:pt>
                <c:pt idx="3">
                  <c:v> FY20 </c:v>
                </c:pt>
                <c:pt idx="4">
                  <c:v> FY19 </c:v>
                </c:pt>
              </c:strCache>
            </c:strRef>
          </c:cat>
          <c:val>
            <c:numRef>
              <c:f>'7. Health &amp; Safety'!$F$14:$J$14</c:f>
              <c:numCache>
                <c:formatCode>General</c:formatCode>
                <c:ptCount val="5"/>
                <c:pt idx="0">
                  <c:v>20</c:v>
                </c:pt>
                <c:pt idx="1">
                  <c:v>6</c:v>
                </c:pt>
                <c:pt idx="2">
                  <c:v>1</c:v>
                </c:pt>
                <c:pt idx="3">
                  <c:v>4</c:v>
                </c:pt>
                <c:pt idx="4">
                  <c:v>4</c:v>
                </c:pt>
              </c:numCache>
            </c:numRef>
          </c:val>
          <c:extLst>
            <c:ext xmlns:c16="http://schemas.microsoft.com/office/drawing/2014/chart" uri="{C3380CC4-5D6E-409C-BE32-E72D297353CC}">
              <c16:uniqueId val="{00000000-FA9D-4E0C-B199-D2D1C2B3F2A4}"/>
            </c:ext>
          </c:extLst>
        </c:ser>
        <c:ser>
          <c:idx val="1"/>
          <c:order val="1"/>
          <c:tx>
            <c:strRef>
              <c:f>'7. Health &amp; Safety'!$B$15</c:f>
              <c:strCache>
                <c:ptCount val="1"/>
                <c:pt idx="0">
                  <c:v>Safety penalty notices received</c:v>
                </c:pt>
              </c:strCache>
            </c:strRef>
          </c:tx>
          <c:spPr>
            <a:solidFill>
              <a:schemeClr val="accent3"/>
            </a:solidFill>
            <a:ln w="12700">
              <a:solidFill>
                <a:srgbClr val="FFFFFF"/>
              </a:solidFill>
            </a:ln>
            <a:effectLst/>
          </c:spPr>
          <c:invertIfNegative val="0"/>
          <c:cat>
            <c:strRef>
              <c:f>'7. Health &amp; Safety'!$F$7:$J$7</c:f>
              <c:strCache>
                <c:ptCount val="5"/>
                <c:pt idx="0">
                  <c:v>FY23</c:v>
                </c:pt>
                <c:pt idx="1">
                  <c:v>FY22</c:v>
                </c:pt>
                <c:pt idx="2">
                  <c:v> FY21 </c:v>
                </c:pt>
                <c:pt idx="3">
                  <c:v> FY20 </c:v>
                </c:pt>
                <c:pt idx="4">
                  <c:v> FY19 </c:v>
                </c:pt>
              </c:strCache>
            </c:strRef>
          </c:cat>
          <c:val>
            <c:numRef>
              <c:f>'7. Health &amp; Safety'!$F$15:$J$15</c:f>
              <c:numCache>
                <c:formatCode>General</c:formatCode>
                <c:ptCount val="5"/>
                <c:pt idx="0">
                  <c:v>1</c:v>
                </c:pt>
                <c:pt idx="1">
                  <c:v>1</c:v>
                </c:pt>
                <c:pt idx="2">
                  <c:v>0</c:v>
                </c:pt>
                <c:pt idx="3">
                  <c:v>0</c:v>
                </c:pt>
                <c:pt idx="4">
                  <c:v>1</c:v>
                </c:pt>
              </c:numCache>
            </c:numRef>
          </c:val>
          <c:extLst>
            <c:ext xmlns:c16="http://schemas.microsoft.com/office/drawing/2014/chart" uri="{C3380CC4-5D6E-409C-BE32-E72D297353CC}">
              <c16:uniqueId val="{00000001-FA9D-4E0C-B199-D2D1C2B3F2A4}"/>
            </c:ext>
          </c:extLst>
        </c:ser>
        <c:dLbls>
          <c:showLegendKey val="0"/>
          <c:showVal val="0"/>
          <c:showCatName val="0"/>
          <c:showSerName val="0"/>
          <c:showPercent val="0"/>
          <c:showBubbleSize val="0"/>
        </c:dLbls>
        <c:gapWidth val="75"/>
        <c:overlap val="100"/>
        <c:axId val="744825768"/>
        <c:axId val="744823144"/>
      </c:barChart>
      <c:catAx>
        <c:axId val="74482576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744823144"/>
        <c:crosses val="autoZero"/>
        <c:auto val="1"/>
        <c:lblAlgn val="ctr"/>
        <c:lblOffset val="100"/>
        <c:noMultiLvlLbl val="0"/>
      </c:catAx>
      <c:valAx>
        <c:axId val="7448231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744825768"/>
        <c:crosses val="autoZero"/>
        <c:crossBetween val="between"/>
        <c:majorUnit val="2"/>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accent4"/>
                </a:solidFill>
                <a:latin typeface="+mj-lt"/>
                <a:ea typeface="+mn-ea"/>
                <a:cs typeface="+mn-cs"/>
              </a:defRPr>
            </a:pPr>
            <a:r>
              <a:rPr lang="en-AU" sz="1200" b="1">
                <a:solidFill>
                  <a:schemeClr val="accent4"/>
                </a:solidFill>
                <a:latin typeface="+mj-lt"/>
              </a:rPr>
              <a:t>WHS hazards frequency rate</a:t>
            </a:r>
          </a:p>
        </c:rich>
      </c:tx>
      <c:layout>
        <c:manualLayout>
          <c:xMode val="edge"/>
          <c:yMode val="edge"/>
          <c:x val="0.2805189266986054"/>
          <c:y val="3.4207000348732634E-2"/>
        </c:manualLayout>
      </c:layout>
      <c:overlay val="0"/>
      <c:spPr>
        <a:noFill/>
        <a:ln>
          <a:noFill/>
        </a:ln>
        <a:effectLst/>
      </c:spPr>
      <c:txPr>
        <a:bodyPr rot="0" spcFirstLastPara="1" vertOverflow="ellipsis" vert="horz" wrap="square" anchor="ctr" anchorCtr="1"/>
        <a:lstStyle/>
        <a:p>
          <a:pPr>
            <a:defRPr sz="1200" b="1" i="0" u="none" strike="noStrike" kern="1200" spc="0" baseline="0">
              <a:solidFill>
                <a:schemeClr val="accent4"/>
              </a:solidFill>
              <a:latin typeface="+mj-lt"/>
              <a:ea typeface="+mn-ea"/>
              <a:cs typeface="+mn-cs"/>
            </a:defRPr>
          </a:pPr>
          <a:endParaRPr lang="en-US"/>
        </a:p>
      </c:txPr>
    </c:title>
    <c:autoTitleDeleted val="0"/>
    <c:plotArea>
      <c:layout>
        <c:manualLayout>
          <c:layoutTarget val="inner"/>
          <c:xMode val="edge"/>
          <c:yMode val="edge"/>
          <c:x val="8.4472393356103889E-2"/>
          <c:y val="0.19340808612601668"/>
          <c:w val="0.8695821495834265"/>
          <c:h val="0.57123662718099288"/>
        </c:manualLayout>
      </c:layout>
      <c:barChart>
        <c:barDir val="col"/>
        <c:grouping val="clustered"/>
        <c:varyColors val="0"/>
        <c:ser>
          <c:idx val="0"/>
          <c:order val="0"/>
          <c:tx>
            <c:strRef>
              <c:f>'7. Health &amp; Safety'!$B$44</c:f>
              <c:strCache>
                <c:ptCount val="1"/>
                <c:pt idx="0">
                  <c:v>Health &amp; Safety Hazard Frequency Rate</c:v>
                </c:pt>
              </c:strCache>
            </c:strRef>
          </c:tx>
          <c:spPr>
            <a:solidFill>
              <a:schemeClr val="accent1"/>
            </a:solidFill>
            <a:ln w="12700">
              <a:solidFill>
                <a:srgbClr val="FFFFFF"/>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'7. Health &amp; Safety'!$F$36:$J$36</c:f>
              <c:strCache>
                <c:ptCount val="5"/>
                <c:pt idx="0">
                  <c:v>FY23</c:v>
                </c:pt>
                <c:pt idx="1">
                  <c:v>FY22</c:v>
                </c:pt>
                <c:pt idx="2">
                  <c:v>FY21</c:v>
                </c:pt>
                <c:pt idx="3">
                  <c:v> FY20 </c:v>
                </c:pt>
                <c:pt idx="4">
                  <c:v> FY19 </c:v>
                </c:pt>
              </c:strCache>
            </c:strRef>
          </c:cat>
          <c:val>
            <c:numRef>
              <c:f>'7. Health &amp; Safety'!$F$44:$J$44</c:f>
              <c:numCache>
                <c:formatCode>0.0</c:formatCode>
                <c:ptCount val="5"/>
                <c:pt idx="0">
                  <c:v>465.7</c:v>
                </c:pt>
                <c:pt idx="1">
                  <c:v>546.20000000000005</c:v>
                </c:pt>
                <c:pt idx="2">
                  <c:v>598</c:v>
                </c:pt>
                <c:pt idx="3">
                  <c:v>474</c:v>
                </c:pt>
                <c:pt idx="4">
                  <c:v>420</c:v>
                </c:pt>
              </c:numCache>
            </c:numRef>
          </c:val>
          <c:extLst>
            <c:ext xmlns:c16="http://schemas.microsoft.com/office/drawing/2014/chart" uri="{C3380CC4-5D6E-409C-BE32-E72D297353CC}">
              <c16:uniqueId val="{00000000-946D-4937-A7D1-4E4B01589D1E}"/>
            </c:ext>
          </c:extLst>
        </c:ser>
        <c:dLbls>
          <c:showLegendKey val="0"/>
          <c:showVal val="1"/>
          <c:showCatName val="0"/>
          <c:showSerName val="0"/>
          <c:showPercent val="0"/>
          <c:showBubbleSize val="0"/>
        </c:dLbls>
        <c:gapWidth val="75"/>
        <c:overlap val="-27"/>
        <c:axId val="164395048"/>
        <c:axId val="164402264"/>
      </c:barChart>
      <c:catAx>
        <c:axId val="16439504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64402264"/>
        <c:crosses val="autoZero"/>
        <c:auto val="1"/>
        <c:lblAlgn val="ctr"/>
        <c:lblOffset val="100"/>
        <c:noMultiLvlLbl val="0"/>
      </c:catAx>
      <c:valAx>
        <c:axId val="164402264"/>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64395048"/>
        <c:crosses val="autoZero"/>
        <c:crossBetween val="between"/>
        <c:majorUnit val="200"/>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_xlchart.v1.0</cx:f>
      </cx:strDim>
      <cx:numDim type="size">
        <cx:f>_xlchart.v1.1</cx:f>
      </cx:numDim>
    </cx:data>
  </cx:chartData>
  <cx:chart>
    <cx:title pos="t" align="ctr" overlay="0">
      <cx:tx>
        <cx:txData>
          <cx:v>FY23 workforce training by type (hours of training)</cx:v>
        </cx:txData>
      </cx:tx>
      <cx:txPr>
        <a:bodyPr rot="0" spcFirstLastPara="1" vertOverflow="ellipsis" vert="horz" wrap="square" lIns="38100" tIns="19050" rIns="38100" bIns="19050" anchor="ctr" anchorCtr="1" compatLnSpc="0"/>
        <a:lstStyle/>
        <a:p>
          <a:pPr algn="ctr" rtl="0">
            <a:defRPr sz="1050" b="1" i="0" u="none" strike="noStrike" kern="1200" spc="0" baseline="0">
              <a:solidFill>
                <a:schemeClr val="accent4"/>
              </a:solidFill>
              <a:latin typeface="+mj-lt"/>
              <a:ea typeface="+mn-ea"/>
              <a:cs typeface="+mn-cs"/>
            </a:defRPr>
          </a:pPr>
          <a:r>
            <a:rPr kumimoji="0" lang="en-US" sz="1050" b="1" i="0" u="none" strike="noStrike" kern="1200" cap="none" spc="0" normalizeH="0" baseline="0" noProof="0">
              <a:ln>
                <a:noFill/>
              </a:ln>
              <a:solidFill>
                <a:schemeClr val="accent4"/>
              </a:solidFill>
              <a:effectLst/>
              <a:uLnTx/>
              <a:uFillTx/>
              <a:latin typeface="+mj-lt"/>
            </a:rPr>
            <a:t>FY23 workforce training by type (hours of training)</a:t>
          </a:r>
        </a:p>
      </cx:txPr>
    </cx:title>
    <cx:plotArea>
      <cx:plotAreaRegion>
        <cx:series layoutId="sunburst" uniqueId="{EDA2B3D9-61E1-460E-BB73-C24DD1B83B8B}">
          <cx:spPr>
            <a:ln w="12700">
              <a:solidFill>
                <a:srgbClr val="FFFFFF"/>
              </a:solidFill>
            </a:ln>
          </cx:spPr>
          <cx:dataPt idx="1">
            <cx:spPr>
              <a:solidFill>
                <a:srgbClr val="EB4F34"/>
              </a:solidFill>
            </cx:spPr>
          </cx:dataPt>
          <cx:dataLabels>
            <cx:txPr>
              <a:bodyPr spcFirstLastPara="1" vertOverflow="ellipsis" horzOverflow="overflow" wrap="square" lIns="0" tIns="0" rIns="0" bIns="0" anchor="ctr" anchorCtr="1"/>
              <a:lstStyle/>
              <a:p>
                <a:pPr algn="ctr" rtl="0">
                  <a:defRPr sz="1000" b="1">
                    <a:solidFill>
                      <a:schemeClr val="bg1"/>
                    </a:solidFill>
                    <a:latin typeface="+mj-lt"/>
                  </a:defRPr>
                </a:pPr>
                <a:endParaRPr lang="en-US" sz="1000" b="1" i="0" u="none" strike="noStrike" kern="1200" baseline="0">
                  <a:solidFill>
                    <a:schemeClr val="bg1"/>
                  </a:solidFill>
                  <a:latin typeface="+mj-lt"/>
                </a:endParaRPr>
              </a:p>
            </cx:txPr>
            <cx:visibility seriesName="0" categoryName="0" value="1"/>
            <cx:separator>, </cx:separator>
          </cx:dataLabels>
          <cx:dataId val="0"/>
        </cx:series>
      </cx:plotAreaRegion>
    </cx:plotArea>
    <cx:legend pos="b" align="ctr" overlay="0">
      <cx:txPr>
        <a:bodyPr spcFirstLastPara="1" vertOverflow="ellipsis" horzOverflow="overflow" wrap="square" lIns="0" tIns="0" rIns="0" bIns="0" anchor="ctr" anchorCtr="1"/>
        <a:lstStyle/>
        <a:p>
          <a:pPr algn="ctr" rtl="0">
            <a:defRPr>
              <a:solidFill>
                <a:schemeClr val="tx1"/>
              </a:solidFill>
            </a:defRPr>
          </a:pPr>
          <a:endParaRPr lang="en-US" sz="900" b="0" i="0" u="none" strike="noStrike" kern="1200" baseline="0">
            <a:solidFill>
              <a:schemeClr val="tx1"/>
            </a:solidFill>
            <a:latin typeface="Arial" panose="020B0604020202020204"/>
          </a:endParaRPr>
        </a:p>
      </cx:txPr>
    </cx:legend>
  </cx:chart>
  <cx:clrMapOvr bg1="lt1" tx1="dk1" bg2="lt2" tx2="dk2" accent1="accent1" accent2="accent2" accent3="accent3" accent4="accent4" accent5="accent5" accent6="accent6" hlink="hlink" folHlink="folHlink"/>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 dir="row">_xlchart.v1.4</cx:f>
      </cx:strDim>
      <cx:numDim type="size">
        <cx:f dir="row">_xlchart.v1.2</cx:f>
      </cx:numDim>
    </cx:data>
  </cx:chartData>
  <cx:chart>
    <cx:title pos="t" align="ctr" overlay="0">
      <cx:tx>
        <cx:txData>
          <cx:v>FY23 gender diversity of APA employees (%)</cx:v>
        </cx:txData>
      </cx:tx>
      <cx:txPr>
        <a:bodyPr rot="0" spcFirstLastPara="1" vertOverflow="ellipsis" vert="horz" wrap="square" lIns="38100" tIns="19050" rIns="38100" bIns="19050" anchor="ctr" anchorCtr="1" compatLnSpc="0"/>
        <a:lstStyle/>
        <a:p>
          <a:pPr algn="ctr" rtl="0">
            <a:defRPr sz="1050" b="1" i="0" u="none" strike="noStrike" kern="1200" spc="0" baseline="0">
              <a:solidFill>
                <a:schemeClr val="accent4"/>
              </a:solidFill>
              <a:latin typeface="+mj-lt"/>
              <a:ea typeface="+mn-ea"/>
              <a:cs typeface="+mn-cs"/>
            </a:defRPr>
          </a:pPr>
          <a:r>
            <a:rPr kumimoji="0" lang="en-US" sz="1050" b="1" i="0" u="none" strike="noStrike" kern="1200" cap="none" spc="0" normalizeH="0" baseline="0" noProof="0">
              <a:ln>
                <a:noFill/>
              </a:ln>
              <a:solidFill>
                <a:schemeClr val="accent4"/>
              </a:solidFill>
              <a:effectLst/>
              <a:uLnTx/>
              <a:uFillTx/>
              <a:latin typeface="+mj-lt"/>
            </a:rPr>
            <a:t>FY23 gender diversity of APA employees (%)</a:t>
          </a:r>
        </a:p>
      </cx:txPr>
    </cx:title>
    <cx:plotArea>
      <cx:plotAreaRegion>
        <cx:series layoutId="sunburst" uniqueId="{E558E4FC-A14E-49CE-9D1D-837CD1739D92}" formatIdx="0">
          <cx:tx>
            <cx:txData>
              <cx:f>_xlchart.v1.3</cx:f>
              <cx:v>FY23 Column2 Column3 Column4 Column5 Column6</cx:v>
            </cx:txData>
          </cx:tx>
          <cx:spPr>
            <a:ln w="12700">
              <a:solidFill>
                <a:schemeClr val="bg1"/>
              </a:solidFill>
            </a:ln>
          </cx:spPr>
          <cx:dataPt idx="1">
            <cx:spPr>
              <a:solidFill>
                <a:srgbClr val="FEB15F"/>
              </a:solidFill>
            </cx:spPr>
          </cx:dataPt>
          <cx:dataLabels pos="ctr">
            <cx:numFmt formatCode="General" sourceLinked="0"/>
            <cx:txPr>
              <a:bodyPr spcFirstLastPara="1" vertOverflow="ellipsis" horzOverflow="overflow" wrap="square" lIns="38100" tIns="19050" rIns="38100" bIns="19050" anchor="ctr" anchorCtr="1">
                <a:spAutoFit/>
              </a:bodyPr>
              <a:lstStyle/>
              <a:p>
                <a:pPr algn="ctr" rtl="0">
                  <a:defRPr sz="1000" b="1">
                    <a:latin typeface="+mj-lt"/>
                  </a:defRPr>
                </a:pPr>
                <a:endParaRPr lang="en-GB" sz="1000" b="1" i="0" u="none" strike="noStrike" kern="1200" baseline="0">
                  <a:solidFill>
                    <a:srgbClr val="FFFFFF"/>
                  </a:solidFill>
                  <a:latin typeface="+mj-lt"/>
                </a:endParaRPr>
              </a:p>
            </cx:txPr>
            <cx:visibility seriesName="0" categoryName="0" value="1"/>
            <cx:separator>, </cx:separator>
            <cx:dataLabel idx="1" pos="ctr">
              <cx:numFmt formatCode="General" sourceLinked="0"/>
              <cx:visibility seriesName="0" categoryName="0" value="1"/>
              <cx:separator>, </cx:separator>
            </cx:dataLabel>
          </cx:dataLabels>
          <cx:dataId val="0"/>
        </cx:series>
      </cx:plotAreaRegion>
    </cx:plotArea>
    <cx:legend pos="r" align="ctr" overlay="0">
      <cx:txPr>
        <a:bodyPr spcFirstLastPara="1" vertOverflow="ellipsis" horzOverflow="overflow" wrap="square" lIns="0" tIns="0" rIns="0" bIns="0" anchor="ctr" anchorCtr="1"/>
        <a:lstStyle/>
        <a:p>
          <a:pPr algn="ctr" rtl="0">
            <a:defRPr>
              <a:solidFill>
                <a:schemeClr val="tx1"/>
              </a:solidFill>
            </a:defRPr>
          </a:pPr>
          <a:endParaRPr lang="en-GB" sz="900" b="0" i="0" u="none" strike="noStrike" baseline="0">
            <a:solidFill>
              <a:schemeClr val="tx1"/>
            </a:solidFill>
            <a:latin typeface="Arial"/>
          </a:endParaRPr>
        </a:p>
      </cx:txPr>
    </cx:legend>
  </cx:chart>
  <cx:clrMapOvr bg1="lt1" tx1="dk1" bg2="lt2" tx2="dk2" accent1="accent1" accent2="accent2" accent3="accent3" accent4="accent4" accent5="accent5" accent6="accent6" hlink="hlink" folHlink="folHlink"/>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 dir="row">_xlchart.v1.7</cx:f>
      </cx:strDim>
      <cx:numDim type="size">
        <cx:f dir="row">_xlchart.v1.5</cx:f>
      </cx:numDim>
    </cx:data>
  </cx:chartData>
  <cx:chart>
    <cx:title pos="t" align="ctr" overlay="0">
      <cx:tx>
        <cx:txData>
          <cx:v>FY23 gender diversity of APA Executive Leadership Team (%)</cx:v>
        </cx:txData>
      </cx:tx>
      <cx:txPr>
        <a:bodyPr rot="0" spcFirstLastPara="1" vertOverflow="ellipsis" vert="horz" wrap="square" lIns="38100" tIns="19050" rIns="38100" bIns="19050" anchor="ctr" anchorCtr="1" compatLnSpc="0"/>
        <a:lstStyle/>
        <a:p>
          <a:pPr algn="ctr" rtl="0">
            <a:defRPr sz="1050" b="1" i="0" u="none" strike="noStrike" kern="1200" spc="0" baseline="0">
              <a:solidFill>
                <a:schemeClr val="accent4"/>
              </a:solidFill>
              <a:latin typeface="+mj-lt"/>
              <a:ea typeface="+mn-ea"/>
              <a:cs typeface="+mn-cs"/>
            </a:defRPr>
          </a:pPr>
          <a:r>
            <a:rPr kumimoji="0" lang="en-US" sz="1050" b="1" i="0" u="none" strike="noStrike" kern="1200" cap="none" spc="0" normalizeH="0" baseline="0" noProof="0">
              <a:ln>
                <a:noFill/>
              </a:ln>
              <a:solidFill>
                <a:schemeClr val="accent4"/>
              </a:solidFill>
              <a:effectLst/>
              <a:uLnTx/>
              <a:uFillTx/>
              <a:latin typeface="+mj-lt"/>
            </a:rPr>
            <a:t>FY23 gender diversity of APA Executive Leadership Team (%)</a:t>
          </a:r>
        </a:p>
      </cx:txPr>
    </cx:title>
    <cx:plotArea>
      <cx:plotAreaRegion>
        <cx:series layoutId="sunburst" uniqueId="{BD879549-85F6-4D5F-B3A3-B4F1288852E8}" formatIdx="0">
          <cx:tx>
            <cx:txData>
              <cx:f>_xlchart.v1.6</cx:f>
              <cx:v>FY23 Column2 Column3 Column4 Column5 Column6</cx:v>
            </cx:txData>
          </cx:tx>
          <cx:spPr>
            <a:ln w="12700">
              <a:solidFill>
                <a:schemeClr val="bg1"/>
              </a:solidFill>
            </a:ln>
          </cx:spPr>
          <cx:dataPt idx="1">
            <cx:spPr>
              <a:solidFill>
                <a:srgbClr val="FEB15F"/>
              </a:solidFill>
            </cx:spPr>
          </cx:dataPt>
          <cx:dataLabels>
            <cx:numFmt formatCode="General" sourceLinked="0"/>
            <cx:txPr>
              <a:bodyPr spcFirstLastPara="1" vertOverflow="ellipsis" horzOverflow="overflow" wrap="square" lIns="38100" tIns="19050" rIns="38100" bIns="19050" anchor="ctr" anchorCtr="1">
                <a:spAutoFit/>
              </a:bodyPr>
              <a:lstStyle/>
              <a:p>
                <a:pPr algn="ctr" rtl="0">
                  <a:defRPr sz="1000" b="1">
                    <a:latin typeface="+mj-lt"/>
                  </a:defRPr>
                </a:pPr>
                <a:endParaRPr lang="en-GB" sz="1000" b="1" i="0" u="none" strike="noStrike" kern="1200" baseline="0">
                  <a:solidFill>
                    <a:srgbClr val="FFFFFF"/>
                  </a:solidFill>
                  <a:latin typeface="+mj-lt"/>
                </a:endParaRPr>
              </a:p>
            </cx:txPr>
            <cx:visibility seriesName="0" categoryName="0" value="1"/>
            <cx:separator>, </cx:separator>
          </cx:dataLabels>
          <cx:dataId val="0"/>
        </cx:series>
      </cx:plotAreaRegion>
    </cx:plotArea>
    <cx:legend pos="r" align="ctr" overlay="0">
      <cx:txPr>
        <a:bodyPr spcFirstLastPara="1" vertOverflow="ellipsis" horzOverflow="overflow" wrap="square" lIns="0" tIns="0" rIns="0" bIns="0" anchor="ctr" anchorCtr="1"/>
        <a:lstStyle/>
        <a:p>
          <a:pPr algn="ctr" rtl="0">
            <a:defRPr>
              <a:solidFill>
                <a:schemeClr val="tx1"/>
              </a:solidFill>
            </a:defRPr>
          </a:pPr>
          <a:endParaRPr lang="en-GB" sz="900" b="0" i="0" u="none" strike="noStrike" baseline="0">
            <a:solidFill>
              <a:schemeClr val="tx1"/>
            </a:solidFill>
            <a:latin typeface="Arial"/>
          </a:endParaRPr>
        </a:p>
      </cx:txPr>
    </cx:legend>
  </cx:chart>
  <cx:clrMapOvr bg1="lt1" tx1="dk1" bg2="lt2" tx2="dk2" accent1="accent1" accent2="accent2" accent3="accent3" accent4="accent4" accent5="accent5" accent6="accent6" hlink="hlink" folHlink="folHlink"/>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 dir="row">_xlchart.v1.10</cx:f>
      </cx:strDim>
      <cx:numDim type="size">
        <cx:f dir="row">_xlchart.v1.9</cx:f>
      </cx:numDim>
    </cx:data>
  </cx:chartData>
  <cx:chart>
    <cx:title pos="t" align="ctr" overlay="0">
      <cx:tx>
        <cx:txData>
          <cx:v>FY23 age diversity of APA employees (%)</cx:v>
        </cx:txData>
      </cx:tx>
      <cx:txPr>
        <a:bodyPr rot="0" spcFirstLastPara="1" vertOverflow="ellipsis" vert="horz" wrap="square" lIns="38100" tIns="19050" rIns="38100" bIns="19050" anchor="ctr" anchorCtr="1" compatLnSpc="0"/>
        <a:lstStyle/>
        <a:p>
          <a:pPr algn="ctr" rtl="0">
            <a:defRPr sz="1050" b="1" i="0" u="none" strike="noStrike" kern="1200" spc="0" baseline="0">
              <a:solidFill>
                <a:schemeClr val="accent4"/>
              </a:solidFill>
              <a:latin typeface="+mj-lt"/>
              <a:ea typeface="+mn-ea"/>
              <a:cs typeface="+mn-cs"/>
            </a:defRPr>
          </a:pPr>
          <a:r>
            <a:rPr kumimoji="0" lang="en-US" sz="1050" b="1" i="0" u="none" strike="noStrike" kern="1200" cap="none" spc="0" normalizeH="0" baseline="0" noProof="0">
              <a:ln>
                <a:noFill/>
              </a:ln>
              <a:solidFill>
                <a:schemeClr val="accent4"/>
              </a:solidFill>
              <a:effectLst/>
              <a:uLnTx/>
              <a:uFillTx/>
              <a:latin typeface="+mj-lt"/>
            </a:rPr>
            <a:t>FY23 age diversity of APA employees (%)</a:t>
          </a:r>
        </a:p>
      </cx:txPr>
    </cx:title>
    <cx:plotArea>
      <cx:plotAreaRegion>
        <cx:series layoutId="sunburst" uniqueId="{EC430622-811E-4001-9140-36F394DFCB7B}" formatIdx="0">
          <cx:tx>
            <cx:txData>
              <cx:f>_xlchart.v1.8</cx:f>
              <cx:v>FY23 Column2 Column3 Column4 Column5 Column6</cx:v>
            </cx:txData>
          </cx:tx>
          <cx:spPr>
            <a:ln w="12700">
              <a:solidFill>
                <a:schemeClr val="bg1"/>
              </a:solidFill>
            </a:ln>
          </cx:spPr>
          <cx:dataPt idx="1">
            <cx:spPr>
              <a:solidFill>
                <a:srgbClr val="EB4F34"/>
              </a:solidFill>
            </cx:spPr>
          </cx:dataPt>
          <cx:dataPt idx="2">
            <cx:spPr>
              <a:solidFill>
                <a:srgbClr val="FEB15F"/>
              </a:solidFill>
              <a:ln w="12700">
                <a:solidFill>
                  <a:srgbClr val="FFFFFF"/>
                </a:solidFill>
              </a:ln>
            </cx:spPr>
          </cx:dataPt>
          <cx:dataLabels pos="ctr">
            <cx:numFmt formatCode="#,##0" sourceLinked="0"/>
            <cx:txPr>
              <a:bodyPr spcFirstLastPara="1" vertOverflow="ellipsis" horzOverflow="overflow" wrap="square" lIns="0" tIns="0" rIns="0" bIns="0" anchor="ctr" anchorCtr="1"/>
              <a:lstStyle/>
              <a:p>
                <a:pPr algn="ctr" rtl="0">
                  <a:defRPr sz="1000" b="1">
                    <a:solidFill>
                      <a:schemeClr val="bg1"/>
                    </a:solidFill>
                    <a:latin typeface="+mj-lt"/>
                  </a:defRPr>
                </a:pPr>
                <a:endParaRPr lang="en-US" sz="1000" b="1" i="0" u="none" strike="noStrike" kern="1200" baseline="0">
                  <a:solidFill>
                    <a:schemeClr val="bg1"/>
                  </a:solidFill>
                  <a:latin typeface="+mj-lt"/>
                </a:endParaRPr>
              </a:p>
            </cx:txPr>
            <cx:visibility seriesName="0" categoryName="0" value="1"/>
            <cx:separator>, </cx:separator>
            <cx:dataLabel idx="0">
              <cx:numFmt formatCode="#,##0" sourceLinked="0"/>
              <cx:visibility seriesName="0" categoryName="0" value="1"/>
              <cx:separator>, </cx:separator>
            </cx:dataLabel>
          </cx:dataLabels>
          <cx:dataId val="0"/>
        </cx:series>
      </cx:plotAreaRegion>
    </cx:plotArea>
    <cx:legend pos="r" align="ctr" overlay="0">
      <cx:txPr>
        <a:bodyPr spcFirstLastPara="1" vertOverflow="ellipsis" horzOverflow="overflow" wrap="square" lIns="0" tIns="0" rIns="0" bIns="0" anchor="ctr" anchorCtr="1"/>
        <a:lstStyle/>
        <a:p>
          <a:pPr algn="ctr" rtl="0">
            <a:defRPr>
              <a:solidFill>
                <a:schemeClr val="tx1"/>
              </a:solidFill>
            </a:defRPr>
          </a:pPr>
          <a:endParaRPr lang="en-GB" sz="900" b="0" i="0" u="none" strike="noStrike" kern="1200" baseline="0">
            <a:solidFill>
              <a:schemeClr val="tx1"/>
            </a:solidFill>
            <a:latin typeface="Arial"/>
          </a:endParaRPr>
        </a:p>
      </cx:txPr>
    </cx:legend>
  </cx:chart>
  <cx:clrMapOvr bg1="lt1" tx1="dk1" bg2="lt2" tx2="dk2" accent1="accent1" accent2="accent2" accent3="accent3" accent4="accent4" accent5="accent5" accent6="accent6" hlink="hlink" folHlink="folHlink"/>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381">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850" kern="1200"/>
    <cs:bodyPr wrap="square" lIns="38100" tIns="19050" rIns="38100" bIns="19050" anchor="ctr">
      <a:spAutoFit/>
    </cs:bodyPr>
  </cs:dataLabel>
  <cs:dataLabelCallout>
    <cs:lnRef idx="0"/>
    <cs:fillRef idx="0"/>
    <cs:effectRef idx="0"/>
    <cs:fontRef idx="minor">
      <a:schemeClr val="tx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9525">
        <a:solidFill>
          <a:schemeClr val="lt1"/>
        </a:solidFill>
      </a:ln>
    </cs:spPr>
  </cs:dataPoint>
  <cs:dataPoint3D>
    <cs:lnRef idx="0"/>
    <cs:fillRef idx="0">
      <cs:styleClr val="auto"/>
    </cs:fillRef>
    <cs:effectRef idx="0"/>
    <cs:fontRef idx="minor">
      <a:schemeClr val="tx1"/>
    </cs:fontRef>
    <cs:spPr>
      <a:solidFill>
        <a:schemeClr val="phClr"/>
      </a:solidFill>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defRPr sz="900"/>
  </cs:dataTable>
  <cs:downBar>
    <cs:lnRef idx="0"/>
    <cs:fillRef idx="0"/>
    <cs:effectRef idx="0"/>
    <cs:fontRef idx="minor">
      <a:schemeClr val="tx1"/>
    </cs:fontRef>
    <cs:spPr>
      <a:solidFill>
        <a:schemeClr val="dk1"/>
      </a:solidFill>
    </cs:spPr>
  </cs:downBar>
  <cs:dropLine>
    <cs:lnRef idx="0"/>
    <cs:fillRef idx="0"/>
    <cs:effectRef idx="0"/>
    <cs:fontRef idx="minor">
      <a:schemeClr val="tx1"/>
    </cs:fontRef>
  </cs:dropLine>
  <cs:errorBar>
    <cs:lnRef idx="0"/>
    <cs:fillRef idx="0"/>
    <cs:effectRef idx="0"/>
    <cs:fontRef idx="minor">
      <a:schemeClr val="tx1"/>
    </cs:fontRef>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lumOff val="10000"/>
          </a:schemeClr>
        </a:solidFill>
        <a:round/>
      </a:ln>
    </cs:spPr>
  </cs:gridlineMinor>
  <cs:hiLoLine>
    <cs:lnRef idx="0"/>
    <cs:fillRef idx="0"/>
    <cs:effectRef idx="0"/>
    <cs:fontRef idx="minor">
      <a:schemeClr val="tx1"/>
    </cs:fontRef>
  </cs:hiLoLine>
  <cs:leaderLine>
    <cs:lnRef idx="0"/>
    <cs:fillRef idx="0"/>
    <cs:effectRef idx="0"/>
    <cs:fontRef idx="minor">
      <a:schemeClr val="tx1"/>
    </cs:fontRef>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b="0" kern="1200" spc="0" baseline="0"/>
    <cs:bodyPr/>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tx1"/>
    </cs:fontRef>
    <cs:spPr>
      <a:solidFill>
        <a:schemeClr val="lt1"/>
      </a:solidFill>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381">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850" kern="1200"/>
    <cs:bodyPr wrap="square" lIns="38100" tIns="19050" rIns="38100" bIns="19050" anchor="ctr">
      <a:spAutoFit/>
    </cs:bodyPr>
  </cs:dataLabel>
  <cs:dataLabelCallout>
    <cs:lnRef idx="0"/>
    <cs:fillRef idx="0"/>
    <cs:effectRef idx="0"/>
    <cs:fontRef idx="minor">
      <a:schemeClr val="tx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9525">
        <a:solidFill>
          <a:schemeClr val="lt1"/>
        </a:solidFill>
      </a:ln>
    </cs:spPr>
  </cs:dataPoint>
  <cs:dataPoint3D>
    <cs:lnRef idx="0"/>
    <cs:fillRef idx="0">
      <cs:styleClr val="auto"/>
    </cs:fillRef>
    <cs:effectRef idx="0"/>
    <cs:fontRef idx="minor">
      <a:schemeClr val="tx1"/>
    </cs:fontRef>
    <cs:spPr>
      <a:solidFill>
        <a:schemeClr val="phClr"/>
      </a:solidFill>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defRPr sz="900"/>
  </cs:dataTable>
  <cs:downBar>
    <cs:lnRef idx="0"/>
    <cs:fillRef idx="0"/>
    <cs:effectRef idx="0"/>
    <cs:fontRef idx="minor">
      <a:schemeClr val="tx1"/>
    </cs:fontRef>
    <cs:spPr>
      <a:solidFill>
        <a:schemeClr val="dk1"/>
      </a:solidFill>
    </cs:spPr>
  </cs:downBar>
  <cs:dropLine>
    <cs:lnRef idx="0"/>
    <cs:fillRef idx="0"/>
    <cs:effectRef idx="0"/>
    <cs:fontRef idx="minor">
      <a:schemeClr val="tx1"/>
    </cs:fontRef>
  </cs:dropLine>
  <cs:errorBar>
    <cs:lnRef idx="0"/>
    <cs:fillRef idx="0"/>
    <cs:effectRef idx="0"/>
    <cs:fontRef idx="minor">
      <a:schemeClr val="tx1"/>
    </cs:fontRef>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lumOff val="10000"/>
          </a:schemeClr>
        </a:solidFill>
        <a:round/>
      </a:ln>
    </cs:spPr>
  </cs:gridlineMinor>
  <cs:hiLoLine>
    <cs:lnRef idx="0"/>
    <cs:fillRef idx="0"/>
    <cs:effectRef idx="0"/>
    <cs:fontRef idx="minor">
      <a:schemeClr val="tx1"/>
    </cs:fontRef>
  </cs:hiLoLine>
  <cs:leaderLine>
    <cs:lnRef idx="0"/>
    <cs:fillRef idx="0"/>
    <cs:effectRef idx="0"/>
    <cs:fontRef idx="minor">
      <a:schemeClr val="tx1"/>
    </cs:fontRef>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b="0" kern="1200" spc="0" baseline="0"/>
    <cs:bodyPr/>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tx1"/>
    </cs:fontRef>
    <cs:spPr>
      <a:solidFill>
        <a:schemeClr val="lt1"/>
      </a:solidFill>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8" Type="http://schemas.openxmlformats.org/officeDocument/2006/relationships/hyperlink" Target="#'Data Book Index'!A1"/><Relationship Id="rId3" Type="http://schemas.openxmlformats.org/officeDocument/2006/relationships/image" Target="../media/image4.png"/><Relationship Id="rId7" Type="http://schemas.openxmlformats.org/officeDocument/2006/relationships/hyperlink" Target="https://www.apa.com.au/globalassets/asx-releases/2022/climate-transition-plan-2022" TargetMode="External"/><Relationship Id="rId2" Type="http://schemas.openxmlformats.org/officeDocument/2006/relationships/chart" Target="../charts/chart4.xml"/><Relationship Id="rId1" Type="http://schemas.openxmlformats.org/officeDocument/2006/relationships/chart" Target="../charts/chart3.xml"/><Relationship Id="rId6" Type="http://schemas.openxmlformats.org/officeDocument/2006/relationships/hyperlink" Target="https://www.apa.com.au/investors/reports-and-presentations/" TargetMode="External"/><Relationship Id="rId5" Type="http://schemas.openxmlformats.org/officeDocument/2006/relationships/hyperlink" Target="https://www.apa.com.au/about-apa/sustainability/sustainability-reports/" TargetMode="External"/><Relationship Id="rId4" Type="http://schemas.openxmlformats.org/officeDocument/2006/relationships/hyperlink" Target="https://www.apa.com.au/" TargetMode="External"/></Relationships>
</file>

<file path=xl/drawings/_rels/drawing11.xml.rels><?xml version="1.0" encoding="UTF-8" standalone="yes"?>
<Relationships xmlns="http://schemas.openxmlformats.org/package/2006/relationships"><Relationship Id="rId3" Type="http://schemas.openxmlformats.org/officeDocument/2006/relationships/hyperlink" Target="https://www.apa.com.au/about-apa/sustainability/sustainability-reports/" TargetMode="External"/><Relationship Id="rId2" Type="http://schemas.openxmlformats.org/officeDocument/2006/relationships/hyperlink" Target="https://www.apa.com.au/" TargetMode="External"/><Relationship Id="rId1" Type="http://schemas.openxmlformats.org/officeDocument/2006/relationships/image" Target="../media/image4.png"/><Relationship Id="rId6" Type="http://schemas.openxmlformats.org/officeDocument/2006/relationships/hyperlink" Target="#'Data Book Index'!A1"/><Relationship Id="rId5" Type="http://schemas.openxmlformats.org/officeDocument/2006/relationships/hyperlink" Target="https://www.apa.com.au/globalassets/asx-releases/2022/climate-transition-plan-2022" TargetMode="External"/><Relationship Id="rId4" Type="http://schemas.openxmlformats.org/officeDocument/2006/relationships/hyperlink" Target="https://www.apa.com.au/investors/reports-and-presentations/" TargetMode="External"/></Relationships>
</file>

<file path=xl/drawings/_rels/drawing12.xml.rels><?xml version="1.0" encoding="UTF-8" standalone="yes"?>
<Relationships xmlns="http://schemas.openxmlformats.org/package/2006/relationships"><Relationship Id="rId3" Type="http://schemas.openxmlformats.org/officeDocument/2006/relationships/hyperlink" Target="https://www.apa.com.au/about-apa/sustainability/sustainability-reports/" TargetMode="External"/><Relationship Id="rId2" Type="http://schemas.openxmlformats.org/officeDocument/2006/relationships/hyperlink" Target="https://www.apa.com.au/" TargetMode="External"/><Relationship Id="rId1" Type="http://schemas.openxmlformats.org/officeDocument/2006/relationships/image" Target="../media/image4.png"/><Relationship Id="rId6" Type="http://schemas.openxmlformats.org/officeDocument/2006/relationships/hyperlink" Target="#'Data Book Index'!A1"/><Relationship Id="rId5" Type="http://schemas.openxmlformats.org/officeDocument/2006/relationships/hyperlink" Target="https://www.apa.com.au/globalassets/asx-releases/2022/climate-transition-plan-2022" TargetMode="External"/><Relationship Id="rId4" Type="http://schemas.openxmlformats.org/officeDocument/2006/relationships/hyperlink" Target="https://www.apa.com.au/investors/reports-and-presentations/" TargetMode="External"/></Relationships>
</file>

<file path=xl/drawings/_rels/drawing13.xml.rels><?xml version="1.0" encoding="UTF-8" standalone="yes"?>
<Relationships xmlns="http://schemas.openxmlformats.org/package/2006/relationships"><Relationship Id="rId8" Type="http://schemas.openxmlformats.org/officeDocument/2006/relationships/hyperlink" Target="#'Data Book Index'!A1"/><Relationship Id="rId3" Type="http://schemas.openxmlformats.org/officeDocument/2006/relationships/image" Target="../media/image4.png"/><Relationship Id="rId7" Type="http://schemas.openxmlformats.org/officeDocument/2006/relationships/hyperlink" Target="https://www.apa.com.au/globalassets/asx-releases/2022/climate-transition-plan-2022" TargetMode="External"/><Relationship Id="rId2" Type="http://schemas.openxmlformats.org/officeDocument/2006/relationships/chart" Target="../charts/chart6.xml"/><Relationship Id="rId1" Type="http://schemas.openxmlformats.org/officeDocument/2006/relationships/chart" Target="../charts/chart5.xml"/><Relationship Id="rId6" Type="http://schemas.openxmlformats.org/officeDocument/2006/relationships/hyperlink" Target="https://www.apa.com.au/investors/reports-and-presentations/" TargetMode="External"/><Relationship Id="rId5" Type="http://schemas.openxmlformats.org/officeDocument/2006/relationships/hyperlink" Target="https://www.apa.com.au/about-apa/sustainability/sustainability-reports/" TargetMode="External"/><Relationship Id="rId4" Type="http://schemas.openxmlformats.org/officeDocument/2006/relationships/hyperlink" Target="https://www.apa.com.au/" TargetMode="External"/></Relationships>
</file>

<file path=xl/drawings/_rels/drawing14.xml.rels><?xml version="1.0" encoding="UTF-8" standalone="yes"?>
<Relationships xmlns="http://schemas.openxmlformats.org/package/2006/relationships"><Relationship Id="rId8" Type="http://schemas.openxmlformats.org/officeDocument/2006/relationships/hyperlink" Target="https://www.apa.com.au/investors/reports-and-presentations/" TargetMode="External"/><Relationship Id="rId3" Type="http://schemas.microsoft.com/office/2014/relationships/chartEx" Target="../charts/chartEx3.xml"/><Relationship Id="rId7" Type="http://schemas.openxmlformats.org/officeDocument/2006/relationships/hyperlink" Target="https://www.apa.com.au/about-apa/sustainability/sustainability-reports/" TargetMode="External"/><Relationship Id="rId2" Type="http://schemas.microsoft.com/office/2014/relationships/chartEx" Target="../charts/chartEx2.xml"/><Relationship Id="rId1" Type="http://schemas.microsoft.com/office/2014/relationships/chartEx" Target="../charts/chartEx1.xml"/><Relationship Id="rId6" Type="http://schemas.openxmlformats.org/officeDocument/2006/relationships/hyperlink" Target="https://www.apa.com.au/" TargetMode="External"/><Relationship Id="rId5" Type="http://schemas.openxmlformats.org/officeDocument/2006/relationships/image" Target="../media/image4.png"/><Relationship Id="rId10" Type="http://schemas.openxmlformats.org/officeDocument/2006/relationships/hyperlink" Target="#'Data Book Index'!A1"/><Relationship Id="rId4" Type="http://schemas.microsoft.com/office/2014/relationships/chartEx" Target="../charts/chartEx4.xml"/><Relationship Id="rId9" Type="http://schemas.openxmlformats.org/officeDocument/2006/relationships/hyperlink" Target="https://www.apa.com.au/globalassets/asx-releases/2022/climate-transition-plan-2022" TargetMode="External"/></Relationships>
</file>

<file path=xl/drawings/_rels/drawing15.xml.rels><?xml version="1.0" encoding="UTF-8" standalone="yes"?>
<Relationships xmlns="http://schemas.openxmlformats.org/package/2006/relationships"><Relationship Id="rId8" Type="http://schemas.openxmlformats.org/officeDocument/2006/relationships/hyperlink" Target="https://www.apa.com.au/about-apa/sustainability/sustainability-reports/" TargetMode="External"/><Relationship Id="rId3" Type="http://schemas.openxmlformats.org/officeDocument/2006/relationships/chart" Target="../charts/chart9.xml"/><Relationship Id="rId7" Type="http://schemas.openxmlformats.org/officeDocument/2006/relationships/hyperlink" Target="https://www.apa.com.au/" TargetMode="External"/><Relationship Id="rId2" Type="http://schemas.openxmlformats.org/officeDocument/2006/relationships/chart" Target="../charts/chart8.xml"/><Relationship Id="rId1" Type="http://schemas.openxmlformats.org/officeDocument/2006/relationships/chart" Target="../charts/chart7.xml"/><Relationship Id="rId6" Type="http://schemas.openxmlformats.org/officeDocument/2006/relationships/image" Target="../media/image4.png"/><Relationship Id="rId11" Type="http://schemas.openxmlformats.org/officeDocument/2006/relationships/hyperlink" Target="#'Data Book Index'!A1"/><Relationship Id="rId5" Type="http://schemas.openxmlformats.org/officeDocument/2006/relationships/chart" Target="../charts/chart11.xml"/><Relationship Id="rId10" Type="http://schemas.openxmlformats.org/officeDocument/2006/relationships/hyperlink" Target="https://www.apa.com.au/globalassets/asx-releases/2022/climate-transition-plan-2022" TargetMode="External"/><Relationship Id="rId4" Type="http://schemas.openxmlformats.org/officeDocument/2006/relationships/chart" Target="../charts/chart10.xml"/><Relationship Id="rId9" Type="http://schemas.openxmlformats.org/officeDocument/2006/relationships/hyperlink" Target="https://www.apa.com.au/investors/reports-and-presentations/" TargetMode="External"/></Relationships>
</file>

<file path=xl/drawings/_rels/drawing16.xml.rels><?xml version="1.0" encoding="UTF-8" standalone="yes"?>
<Relationships xmlns="http://schemas.openxmlformats.org/package/2006/relationships"><Relationship Id="rId3" Type="http://schemas.openxmlformats.org/officeDocument/2006/relationships/hyperlink" Target="https://www.apa.com.au/" TargetMode="External"/><Relationship Id="rId7" Type="http://schemas.openxmlformats.org/officeDocument/2006/relationships/hyperlink" Target="#'Data Book Index'!A1"/><Relationship Id="rId2" Type="http://schemas.openxmlformats.org/officeDocument/2006/relationships/image" Target="../media/image4.png"/><Relationship Id="rId1" Type="http://schemas.openxmlformats.org/officeDocument/2006/relationships/chart" Target="../charts/chart12.xml"/><Relationship Id="rId6" Type="http://schemas.openxmlformats.org/officeDocument/2006/relationships/hyperlink" Target="https://www.apa.com.au/globalassets/asx-releases/2022/climate-transition-plan-2022" TargetMode="External"/><Relationship Id="rId5" Type="http://schemas.openxmlformats.org/officeDocument/2006/relationships/hyperlink" Target="https://www.apa.com.au/investors/reports-and-presentations/" TargetMode="External"/><Relationship Id="rId4" Type="http://schemas.openxmlformats.org/officeDocument/2006/relationships/hyperlink" Target="https://www.apa.com.au/about-apa/sustainability/sustainability-reports/" TargetMode="External"/></Relationships>
</file>

<file path=xl/drawings/_rels/drawing17.xml.rels><?xml version="1.0" encoding="UTF-8" standalone="yes"?>
<Relationships xmlns="http://schemas.openxmlformats.org/package/2006/relationships"><Relationship Id="rId3" Type="http://schemas.openxmlformats.org/officeDocument/2006/relationships/hyperlink" Target="https://www.apa.com.au/about-apa/sustainability/sustainability-reports/" TargetMode="External"/><Relationship Id="rId2" Type="http://schemas.openxmlformats.org/officeDocument/2006/relationships/hyperlink" Target="https://www.apa.com.au/" TargetMode="External"/><Relationship Id="rId1" Type="http://schemas.openxmlformats.org/officeDocument/2006/relationships/image" Target="../media/image4.png"/><Relationship Id="rId6" Type="http://schemas.openxmlformats.org/officeDocument/2006/relationships/hyperlink" Target="#'Data Book Index'!A1"/><Relationship Id="rId5" Type="http://schemas.openxmlformats.org/officeDocument/2006/relationships/hyperlink" Target="https://www.apa.com.au/globalassets/asx-releases/2022/climate-transition-plan-2022" TargetMode="External"/><Relationship Id="rId4" Type="http://schemas.openxmlformats.org/officeDocument/2006/relationships/hyperlink" Target="https://www.apa.com.au/investors/reports-and-presentations/" TargetMode="External"/></Relationships>
</file>

<file path=xl/drawings/_rels/drawing2.xml.rels><?xml version="1.0" encoding="UTF-8" standalone="yes"?>
<Relationships xmlns="http://schemas.openxmlformats.org/package/2006/relationships"><Relationship Id="rId1" Type="http://schemas.openxmlformats.org/officeDocument/2006/relationships/image" Target="../media/image3.png"/></Relationships>
</file>

<file path=xl/drawings/_rels/drawing3.xml.rels><?xml version="1.0" encoding="UTF-8" standalone="yes"?>
<Relationships xmlns="http://schemas.openxmlformats.org/package/2006/relationships"><Relationship Id="rId8" Type="http://schemas.openxmlformats.org/officeDocument/2006/relationships/hyperlink" Target="#'2. Economic'!A1"/><Relationship Id="rId13" Type="http://schemas.openxmlformats.org/officeDocument/2006/relationships/hyperlink" Target="#'9. Air Emissions'!A1"/><Relationship Id="rId18" Type="http://schemas.openxmlformats.org/officeDocument/2006/relationships/hyperlink" Target="https://www.apa.com.au/investors/reports-and-presentations/" TargetMode="External"/><Relationship Id="rId3" Type="http://schemas.openxmlformats.org/officeDocument/2006/relationships/hyperlink" Target="#GRI!A1"/><Relationship Id="rId7" Type="http://schemas.openxmlformats.org/officeDocument/2006/relationships/hyperlink" Target="#'7. Health &amp; Safety'!A1"/><Relationship Id="rId12" Type="http://schemas.openxmlformats.org/officeDocument/2006/relationships/hyperlink" Target="#'6. People &amp; Culture'!A1"/><Relationship Id="rId17" Type="http://schemas.openxmlformats.org/officeDocument/2006/relationships/hyperlink" Target="https://www.apa.com.au/about-apa/sustainability/sustainability-reports/" TargetMode="External"/><Relationship Id="rId2" Type="http://schemas.openxmlformats.org/officeDocument/2006/relationships/hyperlink" Target="#'Basis of Preparation'!A1"/><Relationship Id="rId16" Type="http://schemas.openxmlformats.org/officeDocument/2006/relationships/hyperlink" Target="https://www.apa.com.au/" TargetMode="External"/><Relationship Id="rId1" Type="http://schemas.openxmlformats.org/officeDocument/2006/relationships/hyperlink" Target="#Materiality!A1"/><Relationship Id="rId6" Type="http://schemas.openxmlformats.org/officeDocument/2006/relationships/hyperlink" Target="#'4. Value Chain'!A1"/><Relationship Id="rId11" Type="http://schemas.openxmlformats.org/officeDocument/2006/relationships/hyperlink" Target="#'3. Infrastructure'!A1"/><Relationship Id="rId5" Type="http://schemas.openxmlformats.org/officeDocument/2006/relationships/hyperlink" Target="#'1. Governance'!A1"/><Relationship Id="rId15" Type="http://schemas.openxmlformats.org/officeDocument/2006/relationships/image" Target="../media/image4.png"/><Relationship Id="rId10" Type="http://schemas.openxmlformats.org/officeDocument/2006/relationships/hyperlink" Target="#'8. Environment'!A1"/><Relationship Id="rId19" Type="http://schemas.openxmlformats.org/officeDocument/2006/relationships/hyperlink" Target="https://www.apa.com.au/globalassets/asx-releases/2022/climate-transition-plan-2022" TargetMode="External"/><Relationship Id="rId4" Type="http://schemas.openxmlformats.org/officeDocument/2006/relationships/hyperlink" Target="#SASB!A1"/><Relationship Id="rId9" Type="http://schemas.openxmlformats.org/officeDocument/2006/relationships/hyperlink" Target="#'5. Community &amp; Social Perf'!A1"/><Relationship Id="rId14" Type="http://schemas.openxmlformats.org/officeDocument/2006/relationships/hyperlink" Target="#Glossary!A1"/></Relationships>
</file>

<file path=xl/drawings/_rels/drawing4.xml.rels><?xml version="1.0" encoding="UTF-8" standalone="yes"?>
<Relationships xmlns="http://schemas.openxmlformats.org/package/2006/relationships"><Relationship Id="rId3" Type="http://schemas.openxmlformats.org/officeDocument/2006/relationships/hyperlink" Target="https://www.apa.com.au/about-apa/sustainability/sustainability-reports/" TargetMode="External"/><Relationship Id="rId2" Type="http://schemas.openxmlformats.org/officeDocument/2006/relationships/hyperlink" Target="https://www.apa.com.au/" TargetMode="External"/><Relationship Id="rId1" Type="http://schemas.openxmlformats.org/officeDocument/2006/relationships/image" Target="../media/image4.png"/><Relationship Id="rId6" Type="http://schemas.openxmlformats.org/officeDocument/2006/relationships/hyperlink" Target="#'Data Book Index'!A1"/><Relationship Id="rId5" Type="http://schemas.openxmlformats.org/officeDocument/2006/relationships/hyperlink" Target="https://www.apa.com.au/globalassets/asx-releases/2022/climate-transition-plan-2022" TargetMode="External"/><Relationship Id="rId4" Type="http://schemas.openxmlformats.org/officeDocument/2006/relationships/hyperlink" Target="https://www.apa.com.au/investors/reports-and-presentations/" TargetMode="External"/></Relationships>
</file>

<file path=xl/drawings/_rels/drawing5.xml.rels><?xml version="1.0" encoding="UTF-8" standalone="yes"?>
<Relationships xmlns="http://schemas.openxmlformats.org/package/2006/relationships"><Relationship Id="rId3" Type="http://schemas.openxmlformats.org/officeDocument/2006/relationships/hyperlink" Target="https://www.apa.com.au/" TargetMode="External"/><Relationship Id="rId7" Type="http://schemas.openxmlformats.org/officeDocument/2006/relationships/hyperlink" Target="#'Data Book Index'!A1"/><Relationship Id="rId2" Type="http://schemas.openxmlformats.org/officeDocument/2006/relationships/image" Target="../media/image4.png"/><Relationship Id="rId1" Type="http://schemas.openxmlformats.org/officeDocument/2006/relationships/image" Target="../media/image5.png"/><Relationship Id="rId6" Type="http://schemas.openxmlformats.org/officeDocument/2006/relationships/hyperlink" Target="https://www.apa.com.au/globalassets/asx-releases/2022/climate-transition-plan-2022" TargetMode="External"/><Relationship Id="rId5" Type="http://schemas.openxmlformats.org/officeDocument/2006/relationships/hyperlink" Target="https://www.apa.com.au/investors/reports-and-presentations/" TargetMode="External"/><Relationship Id="rId4" Type="http://schemas.openxmlformats.org/officeDocument/2006/relationships/hyperlink" Target="https://www.apa.com.au/about-apa/sustainability/sustainability-reports/" TargetMode="External"/></Relationships>
</file>

<file path=xl/drawings/_rels/drawing6.xml.rels><?xml version="1.0" encoding="UTF-8" standalone="yes"?>
<Relationships xmlns="http://schemas.openxmlformats.org/package/2006/relationships"><Relationship Id="rId3" Type="http://schemas.openxmlformats.org/officeDocument/2006/relationships/hyperlink" Target="https://www.apa.com.au/about-apa/sustainability/sustainability-reports/" TargetMode="External"/><Relationship Id="rId2" Type="http://schemas.openxmlformats.org/officeDocument/2006/relationships/hyperlink" Target="https://www.apa.com.au/" TargetMode="External"/><Relationship Id="rId1" Type="http://schemas.openxmlformats.org/officeDocument/2006/relationships/image" Target="../media/image4.png"/><Relationship Id="rId6" Type="http://schemas.openxmlformats.org/officeDocument/2006/relationships/hyperlink" Target="#'Data Book Index'!A1"/><Relationship Id="rId5" Type="http://schemas.openxmlformats.org/officeDocument/2006/relationships/hyperlink" Target="https://www.apa.com.au/globalassets/asx-releases/2022/climate-transition-plan-2022" TargetMode="External"/><Relationship Id="rId4" Type="http://schemas.openxmlformats.org/officeDocument/2006/relationships/hyperlink" Target="https://www.apa.com.au/investors/reports-and-presentations/" TargetMode="External"/></Relationships>
</file>

<file path=xl/drawings/_rels/drawing7.xml.rels><?xml version="1.0" encoding="UTF-8" standalone="yes"?>
<Relationships xmlns="http://schemas.openxmlformats.org/package/2006/relationships"><Relationship Id="rId3" Type="http://schemas.openxmlformats.org/officeDocument/2006/relationships/hyperlink" Target="https://www.apa.com.au/about-apa/sustainability/sustainability-reports/" TargetMode="External"/><Relationship Id="rId2" Type="http://schemas.openxmlformats.org/officeDocument/2006/relationships/hyperlink" Target="https://www.apa.com.au/" TargetMode="External"/><Relationship Id="rId1" Type="http://schemas.openxmlformats.org/officeDocument/2006/relationships/image" Target="../media/image4.png"/><Relationship Id="rId6" Type="http://schemas.openxmlformats.org/officeDocument/2006/relationships/hyperlink" Target="#'Data Book Index'!A1"/><Relationship Id="rId5" Type="http://schemas.openxmlformats.org/officeDocument/2006/relationships/hyperlink" Target="https://www.apa.com.au/globalassets/asx-releases/2022/climate-transition-plan-2022" TargetMode="External"/><Relationship Id="rId4" Type="http://schemas.openxmlformats.org/officeDocument/2006/relationships/hyperlink" Target="https://www.apa.com.au/investors/reports-and-presentations/" TargetMode="External"/></Relationships>
</file>

<file path=xl/drawings/_rels/drawing8.xml.rels><?xml version="1.0" encoding="UTF-8" standalone="yes"?>
<Relationships xmlns="http://schemas.openxmlformats.org/package/2006/relationships"><Relationship Id="rId3" Type="http://schemas.openxmlformats.org/officeDocument/2006/relationships/hyperlink" Target="https://www.apa.com.au/about-apa/sustainability/sustainability-reports/" TargetMode="External"/><Relationship Id="rId2" Type="http://schemas.openxmlformats.org/officeDocument/2006/relationships/hyperlink" Target="https://www.apa.com.au/" TargetMode="External"/><Relationship Id="rId1" Type="http://schemas.openxmlformats.org/officeDocument/2006/relationships/image" Target="../media/image4.png"/><Relationship Id="rId5" Type="http://schemas.openxmlformats.org/officeDocument/2006/relationships/hyperlink" Target="#'Data Book Index'!A1"/><Relationship Id="rId4" Type="http://schemas.openxmlformats.org/officeDocument/2006/relationships/hyperlink" Target="https://www.apa.com.au/globalassets/asx-releases/2022/climate-transition-plan-2022" TargetMode="External"/></Relationships>
</file>

<file path=xl/drawings/_rels/drawing9.xml.rels><?xml version="1.0" encoding="UTF-8" standalone="yes"?>
<Relationships xmlns="http://schemas.openxmlformats.org/package/2006/relationships"><Relationship Id="rId8" Type="http://schemas.openxmlformats.org/officeDocument/2006/relationships/hyperlink" Target="#'Data Book Index'!A1"/><Relationship Id="rId3" Type="http://schemas.openxmlformats.org/officeDocument/2006/relationships/image" Target="../media/image4.png"/><Relationship Id="rId7" Type="http://schemas.openxmlformats.org/officeDocument/2006/relationships/hyperlink" Target="https://www.apa.com.au/globalassets/asx-releases/2022/climate-transition-plan-2022" TargetMode="Externa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hyperlink" Target="https://www.apa.com.au/investors/reports-and-presentations/" TargetMode="External"/><Relationship Id="rId5" Type="http://schemas.openxmlformats.org/officeDocument/2006/relationships/hyperlink" Target="https://www.apa.com.au/about-apa/sustainability/sustainability-reports/" TargetMode="External"/><Relationship Id="rId4" Type="http://schemas.openxmlformats.org/officeDocument/2006/relationships/hyperlink" Target="https://www.apa.com.au/" TargetMode="External"/></Relationships>
</file>

<file path=xl/drawings/drawing1.xml><?xml version="1.0" encoding="utf-8"?>
<xdr:wsDr xmlns:xdr="http://schemas.openxmlformats.org/drawingml/2006/spreadsheetDrawing" xmlns:a="http://schemas.openxmlformats.org/drawingml/2006/main">
  <xdr:twoCellAnchor editAs="absolute">
    <xdr:from>
      <xdr:col>1</xdr:col>
      <xdr:colOff>187325</xdr:colOff>
      <xdr:row>1</xdr:row>
      <xdr:rowOff>42759</xdr:rowOff>
    </xdr:from>
    <xdr:to>
      <xdr:col>2</xdr:col>
      <xdr:colOff>578007</xdr:colOff>
      <xdr:row>1</xdr:row>
      <xdr:rowOff>582759</xdr:rowOff>
    </xdr:to>
    <xdr:pic>
      <xdr:nvPicPr>
        <xdr:cNvPr id="6" name="Picture 5">
          <a:extLst>
            <a:ext uri="{FF2B5EF4-FFF2-40B4-BE49-F238E27FC236}">
              <a16:creationId xmlns:a16="http://schemas.microsoft.com/office/drawing/2014/main" id="{63E92977-52B8-6249-BA3A-AF297391B07F}"/>
            </a:ext>
          </a:extLst>
        </xdr:cNvPr>
        <xdr:cNvPicPr>
          <a:picLocks noChangeAspect="1"/>
        </xdr:cNvPicPr>
      </xdr:nvPicPr>
      <xdr:blipFill>
        <a:blip xmlns:r="http://schemas.openxmlformats.org/officeDocument/2006/relationships" r:embed="rId1"/>
        <a:stretch>
          <a:fillRect/>
        </a:stretch>
      </xdr:blipFill>
      <xdr:spPr>
        <a:xfrm>
          <a:off x="441325" y="249134"/>
          <a:ext cx="1216182" cy="540000"/>
        </a:xfrm>
        <a:prstGeom prst="rect">
          <a:avLst/>
        </a:prstGeom>
      </xdr:spPr>
    </xdr:pic>
    <xdr:clientData/>
  </xdr:twoCellAnchor>
  <xdr:twoCellAnchor editAs="oneCell">
    <xdr:from>
      <xdr:col>1</xdr:col>
      <xdr:colOff>37196</xdr:colOff>
      <xdr:row>2</xdr:row>
      <xdr:rowOff>133351</xdr:rowOff>
    </xdr:from>
    <xdr:to>
      <xdr:col>11</xdr:col>
      <xdr:colOff>809626</xdr:colOff>
      <xdr:row>32</xdr:row>
      <xdr:rowOff>190500</xdr:rowOff>
    </xdr:to>
    <xdr:pic>
      <xdr:nvPicPr>
        <xdr:cNvPr id="2" name="Picture 1">
          <a:extLst>
            <a:ext uri="{FF2B5EF4-FFF2-40B4-BE49-F238E27FC236}">
              <a16:creationId xmlns:a16="http://schemas.microsoft.com/office/drawing/2014/main" id="{1594B968-22CE-1139-52F7-40D54745BB97}"/>
            </a:ext>
          </a:extLst>
        </xdr:cNvPr>
        <xdr:cNvPicPr>
          <a:picLocks noChangeAspect="1"/>
        </xdr:cNvPicPr>
      </xdr:nvPicPr>
      <xdr:blipFill>
        <a:blip xmlns:r="http://schemas.openxmlformats.org/officeDocument/2006/relationships" r:embed="rId2"/>
        <a:stretch>
          <a:fillRect/>
        </a:stretch>
      </xdr:blipFill>
      <xdr:spPr>
        <a:xfrm>
          <a:off x="291196" y="974726"/>
          <a:ext cx="9027430" cy="6248399"/>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xdr:from>
      <xdr:col>1</xdr:col>
      <xdr:colOff>8257</xdr:colOff>
      <xdr:row>39</xdr:row>
      <xdr:rowOff>3597</xdr:rowOff>
    </xdr:from>
    <xdr:to>
      <xdr:col>4</xdr:col>
      <xdr:colOff>256957</xdr:colOff>
      <xdr:row>54</xdr:row>
      <xdr:rowOff>35622</xdr:rowOff>
    </xdr:to>
    <xdr:graphicFrame macro="">
      <xdr:nvGraphicFramePr>
        <xdr:cNvPr id="3" name="Chart 2">
          <a:extLst>
            <a:ext uri="{FF2B5EF4-FFF2-40B4-BE49-F238E27FC236}">
              <a16:creationId xmlns:a16="http://schemas.microsoft.com/office/drawing/2014/main" id="{00000000-0008-0000-0800-000003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xdr:col>
      <xdr:colOff>0</xdr:colOff>
      <xdr:row>61</xdr:row>
      <xdr:rowOff>0</xdr:rowOff>
    </xdr:from>
    <xdr:to>
      <xdr:col>1</xdr:col>
      <xdr:colOff>304800</xdr:colOff>
      <xdr:row>62</xdr:row>
      <xdr:rowOff>97367</xdr:rowOff>
    </xdr:to>
    <xdr:sp macro="" textlink="">
      <xdr:nvSpPr>
        <xdr:cNvPr id="7169" name="AutoShape 1" descr="data:image/png;base64,iVBORw0KGgoAAAANSUhEUgAAArYAAAFzCAYAAADLzkp2AAAAAXNSR0IArs4c6QAAIABJREFUeF7svQeYFWWat/90psk55yA5KTmKSBDEQFQQIzq6q85+s7P73/Tfnd2d3Z2ddb+d3ZlRx4AKZlGCKJIkg0gOIhkkSM7QOXzX/WL1NgzI6a5zTp1ufnVdfXX3OW+83+o+dz31VFXcjh07NsXHx7fPzc2NM20iIAIiIAIiIAIiIAIiUMIIJCQk5Ofn5++O27VrV1716tUtJSUlLj8/v4RNQ8MVAREQAREQAREQARG4mQnExcVZZmZm/okTJyxu+/bt+Q0aNLDU1NSbmYnmLgIiIAIiIAIiIAIiUEIJpKen28GDB68UW4xXmwiIgAiIgAiIgAiIgAiUFAJkHEhsS8pqaZwiIAIiIAIiIAIiIALXJSCx1c4hAiIgAiIgAiIgAiJQKghIbEvFMmoSIiACIiACIiACIiACElvtAyIgAiIgAiIgAiIgAqWCgMS2VCyjJiECIiACIiACIiACIiCx1T4gAiIgAiIgAiIgAiJQKghIbEvFMmoSIiACIiACIiACIiACElvtAyIgAiIgAiIgAiIgAqWCgMS2VCyjJiECIiACIiACIiACIiCx1T4gAiIgAiIgAiIgAiJQKghIbEvFMmoSIiACIiACP0YgOzvbzp49azk5OVazZk1LSEgQMBEQgVJIQGJbChdVUxIBEYhdAhkZGbZhwwY7f/68de7c2UlWadjOnDljGzdudMLYs2dPS0pKiqlpnTx50pYtW2YI7v333+97fJcuXbJt27a5dezbt68lJyfH1Hw1GBG4WQlIbG/Wlde8Y55AVlaWffvtt3b48GEXZWLjDzYlJcXatGljdevWtcTExJifx40GePToUUOKatWqZVWqVLG4uLgbVbnu+6dPn7adO3fa8ePHrXz58tayZUurU6eOxcfHF7tNvxUvXrxo33//vRMf1ox1/fTTT+3EiRN29913W9OmTf128Uf1iUzCtVy5cq7PaEQnN2/ebIsWLbIOHTrY7bfffsU6njp1ynbs2OHG0bp1a6tYsWLBmHNzcx0fvurXr2/16tUreC8vL8/Ng7+BBg0aWO3atZ2YHjx40K0zLNmQaN5v1qyZpaamXsGDNti/vv76a1uxYoXbL+69915X1o+MZmZmuja/+uorGzZsmLVt2zbs66gGRUAEik5AYlt0ZqohAlEhwIfxlClT3Ac4H8ZILB/SFSpUsKFDh1q7du18fTBHZRI36ASpmT17thME5KBHjx7FkjAEZ+3atfbll1+6080IC//c+N6nTx/r1auXk7xwbPSFqLEeVatWveF4t2/fbtOnT7dq1aq5SCHi9dlnnxkRxOHDh1vjxo2LPSzkCplHGGnfE9h169bZrFmz7JZbbrH77rsvbHO/3kCJXsL+wIEDNmLECGvYsGFBUUR05cqV9sEHH7j9eMyYMda1a9eC9+FJJHX58uU2cOBAt17exv6xatUqW7JkiXuP/YMI6fz5823u3LlOkDnQow8i4UjxXXfd5eSajQPCb775xu1jcCpTpoz7G+J7v379rH///sU+6GH/2rdvnxsHwn3PPffccF8o9kKrogiIQMgEJLYho1JBEYguAeTpnXfesRo1atiAAQNcNNPbkCqikH6im9GdzbV74x/QkSNHXESNyGpxI7aI8cyZM10bCDJRSqRv06ZNduHCBevUqdMVkUA/cyeCOG3aNKtcubKTRmTtxzYitocOHXIChnghcp9//rmL2PoVWyKZCCxjGD16dEG0ErknAspBUDQitvv377d58+ZZpUqVnOAVjpqyHyO9RGxhwBqNGjWqoAw8kFqiqeznV4stEdGlS5faHXfcYd27d7dz587ZggULnESPHDnSSSVSS1oAksnfxNixY11kmMguBxFpaWmuLH2zXzAmDgKI8vr5G0KWGcuxY8ds/Pjx7uBCmwiIQLAEJLbB8lfvInBdAp7YkoM5aNCg635o8qG+d+9ed/qdD9YmTZoUyBbRKT50EY/09HQnY7yPgCDGfOAjCAgQH/CIANEvypAaUDjVAUEjQoWQISjeqWEvOkpdJIU+GAvlEAnK0dd3333nTisj6o0aNbKyZcu6ufMaIualIvAa40Z4GTd1GQ/1rnVKncjnRx995IQHqWrVqlWBrBDxoy3q8UVkkTYZH3Pj1Dfix3zY6BMRRrCRFsZGVJaoKoxYE/JjETUiwOTIUt+LutIuUoc88TPvsSasAZw8sUJsGTeyxhhhhaDBhfr8Y6ZvxkAdxsBGHV6nTdojMov0Uee2225zZb2xeKkIvMbcaZNoJ/NnHtTx1hAWrDt12J9YQ69/b1xEOa+10S4HEAgeZxGGDBlyhSwSMUVa6Yv9g/2AqC5ryuaJLVFdxLZ3794F3cAGsSWiC6tu3bq5dV64cKHbb5F51pAxUJYcXw5wSO8YN26cS2Eg7QNeyK7HlvJs7PNEdZkrfwvVq1d3ddgf4cYYGR99sZ78LdK2l8LAOjM3xJyxkCKkTQREIFgCEttg+at3Ebih2PIBy2lYT24KV+DDlogU8sAfMx/UnIZFhBFBTuMiHMgAcsMHMbKFWBDRQqg+/vhj9z5igPjwAU9fRCM7duzo8heRIWRs165drg/KIkPkUnLhDKeEGQd5lmxING1S99Zbb3XygBQjDNS98847ncQg2IwPMWKORFa9U9OcfkYyEVuEwku/uFpuidQxB4SOnNXCkW1PYBgTwkJUccuWLW4OCC/fudDJ44uwIlLeP0ZknvFy6pz+EeMvvvjC1q9f705nI+Pk8SJjzJdT5MgodRBFTnWTy0nuKbJINJn5wBJWRFrpA+68zlhYO7gwFsp4XJjDmjVr3OswRbAYC6LNWBBQxkLEkzEwFsowbtaBtZszZ447CIIha8LBBWPkizmzFqR08DprxTpSljUePHjwNaPTzBPxXL16dUFU1dtHqc979M04iMzTB+NnXrQdDrGlP8bPAQRiy3798MMPOwElor1nzx63b3Tp0uWPcnBhz77G3wr7DtLPOiPB7P/sJ+S6sy+yz7Pvska0zTqz7xIphjuctImACARLQGIbLH/1LgI3FFs+pIlKIS/8wZI32b59excxnDFjhhM1JAGhRXSRIT6QESZyOzn9TRQN0SVfl9PotEd0E7Ej3YFT5YgLAkd/n3zyiYtYcaqcft9//30X1SJ/ESHmg5+8RaJvXIhD5BJp4gPei9oRBaV/RAlhReqIehJBY5z0T9mrxRZRoG3yNJkX/ZNqgATSz9W5sggJfXOaGunwoq+FwSIlCA/zpwzjITKJ/CEtzJ08XKKfiBB9I0IINdFBmMKQPhBk+CCfHCAg9QgPbX/44YdOUpkbY2UsRIEZH9IEPwSWgwD6QrQYDyLpcUCakCRki36JVDJeNi+PGDHkwIAoOeOFq5dLy1iYE+0RcUQokTWPO+vgHdQgxoyPus2bN3fiTz36Y760BSP2D+bq5a4WZou8UodcYuaNXHsbbdMmAksqAPsW46VdTt3DMFxiS5+wpz8O9IjYMqfdu3e7ufOdqDHs+OJAwKvDGlOP9YAP+wbjJAJMlJi/Azb2b/bdCRMmuAMp/h5hTfucKeBvQZsIiECwBCS2wfJX7yJwQ7ElWkoE1Tvlj7RyEQ1CMHXqVPceH8ZIGNElImhsyBMfuggJIoxQEaVDGrdu3eokBNlFxviOYPGdD3VEFkmgLr9zqp82kC4vp5S2ETwkidcRMeQOSeQKcf65IHTIAZLEqXJE2osKUgeR4HcvMsmpXKKZiAlChmBRh0gzGwyuvsMBp7ARNGQQCbzWnSKQGqK6XrQaoWIjksfBAZFXRJZILF9EMBkbfTN+hIb5MzfkrHCOrXeFPzwYB/LE2D0B5zT2tcQW6WPdkC/6YU2YOzKKSBE59iLZrDkbqQdEbJFm1gvhZPyILafCvT6JYnsRW9jDk7GxVrRNBJd9Be68jpTBjrZhRRkElTX0TrUTlYbL1Rv7CfsaBzmc7vfu8kBdxst+wQET0UwkmHExPmSa8RTOsWUMxUlF8MbEAQyCCkvGwryYJ2Nk3ySqTMSagwzmiOByAEhEnRxgLu4jws6B2+LFi100nHFyAOadSWBdYM3YmSP7EGLLuvO6NhEQgWAJSGyD5a/eReCGYotscsrfO8VO9At5Q5i40hwxIrKJrHmn3hFBZJRT0ggbH9ZsvI+8EC1EWonmUg7how36QH55zbtqn2gfsoBwENX08guJFr799tvuAx1BQ4CQBkQKofD6Qg5oGxljKyy2yG5hsSUajahxSpk2+d0btwfq6ot9EFHEgvYRz2vlghLVRhoRboTai+oShUbsqYPAUA7ZIxrqRUmRMOSPsdA+XK4ntnBC7OjDGwfCdy2xvfquCJQjSkjKAgcdRGfDJbZeLi4HRNwNwGOI7NGnF51HQjmQ8vYZ1pD0BySPaPWPiS31kElvX0MOOSAgGkoEnP2YfYuIN/sU+wkRbMTTk2cvtcVba++uCKQzsA9dL8fWK89BB/sCfUycOLEgqsr79MPfBWkRHNyxHz/00EPuYID5IfRc1EaeMwLOARNrwFogsRzgkUvLGQJPbL2DI/rkb4k7PmgTAREIloDENlj+6l0Ebii217t4jA9vxJK0AiKEha/IJrpEhBJZQtgQTU8QkQ0iV4gtQnMjsSXaxWl8pALh84QNiSWy6+VxIh/XE1vv9L8ntogWr10ttowT0aIdxJYo6Y02BBvBR1SYa+FbTXl1iaaSFtGiRQsXqfMuXCPiyfyJunIaGZG8ntgSwURYwyG217orAhFDBMmLKpN+cSOxZe6sDRFbpMqb19URW9ohUgpvhNLbKEefXsoCBz0IKvsGguqJLcLL+l9LbL28YxiTbuBdQEU7RHKRTQ6+vNxopJH9kv0aQUR4EUj2S6LkyK63IZNIJyxYN8Z/rYvHCq8z60kEHrH1eHjvMx8itBxMEYknHYK/AU9sGQ/7D2NEttlPryW2sPYO3kjBYJ9l/2D/0yYCIhAsAYltsPzVuwjcUGyvd/EYQkEqAhfk8IFKRJFTscgK+YNEoBAVLkhCSJE3bgH13nvvuVPRiBwyeCOxpSz300VovYgWkS+ik3zwI3tE84hq+hVbcjiRDE4N0ybjZozMiWgfglT45v7AQ36IiBJNow7jIfJMSganiYn+UocoNcyYA6yQf15DYGBEtJA2biS2RBuJ8jIu2kLM2BCcokRsiYQyP/olvYLIJqe5eQ2BZCywIFLOa6xt4dQOIphevi8RfKKl3gWGSGbhVAQu3EPsuSAKeSO6SHuU4bQ9kWgOIhi/d9eCUMWWfYH1Qk5pBwFmrYhscrDDmhS+hZd3Sp99B4lFVtlviNRTj3kg2kRYvYgyUVVyZrlrgSe2SD1l+fvwIsHw4XX+HmgXieViSM5meHdE4GCGgwHmzwVmHBQUV2yJKLO/0C9zJBquTQREIFgCEttg+at3EfhRsX3rrbecvCCqnD7nDxbRJCWAiBEyRZ4rckGUCnEjcoswcEqbSBKn1xE95IALX4hiEf0ib5BoGlFXooRICWKEJCC/RCa92zIhKUTUkA3kApkkzYFxIGaIA2LiRVqJ2jFWxAmBIUpIPiMb7RCBI8pM7iW/Ez2jf9IJGBNtIbNE9bxbUZGjSfmrUw3oB9mkHfpCYj2xJdpMfipjRO6IlCI6tItgMQdSDrzbqTFeL9/XGy/iR+QR3owZYeZ3ot7wIr0BeeMAA7lHCCnnjZPIJae+GRM8vYvHGCuy5aVFIOBw8yLppJogYIyb9Sd9wLtLA/NhzMwPqWJ9EGzGQroBa+eNhbVm3SjD/GiHsogdkUmkntxWOFKH8XLQQ3Sb15Bt7wCJcldvtM1cEHPWj7X2LlbjQOqBBx644ulqtAlj9lsuwHrwwQcLcplZH8aErHrringyB+YGO8SWtUZGSYMh59u7Ny37NlxYO8qy7zMnNvZR1g427FOMk/2JvxnGjkQjz4yJMXDQw8GHF4VmnydyzYEQc2Kt6NcTeMrp6WP6hy4CwROQ2Aa/BhqBCFyTAB+uSAVRR++RuhREbImKEXXk9C4CRJ4pMkEkjg91JJcPdu959ggw7SECROYQJT7cESMibXzok0eI/BKFQlSQKMoisvRPpAsB9SKgiDFpCN7pXmQFaeB12uefC/0yPtr2UgQQVqKCiAH5jPxO25RhfIgSt5ri9Dlz9267hDAii9e6oT51EA/Kc6EUkol0MhZEhTYog2jRLt8ZN2NA4JAj2mW8jAWJZSxslEVumRPlYY58w5zoIFFkmCPMzAVelGOd2FgX6tMfPOmHMTJepI0UBMZLlJKINfVZO9aBgxr6gSvvI3z0jZh7Fy9xsEIZxs1cvAuivLHAwLutFtyRPdpAtBEx1hA+iD51kH3GgfyyhoguY6Scl/NceIf1LqBCsGHOBVjsa+wr7GNI/9UHI/TB+2yIOP2zj8Ga/Yh5ExFnzoy/8BPekEki0uyj3oWS7LeUZf6Fn8DmpT0gqKwBvJFZ5u3d35f2mB8cYUd9WHDGg32XAyPK0hf5uRy8efcM9h7QwH5Avi5/d9pEQASCJSCxDZa/eheB6xLgj5MPewTH23gNMUIYkBXvnrKU4z2EyHsqGXV4jfqeGHvvU8+7lyvv87PXnleH77zm3YUAMaQd7/6vhZ9+dq063muFH5DAmLw2vIcmXP27N25v7t58b/SkNforPMbCLDwZvnoO3hh4/3rj9erQnseocDteG4z7apa8RtnCr3vl+O49IMBjXZi3V7cwH8ZAe95YrlWGdfHmcvW6euMuvB95XK+37oydr8LzvHqn9e7hy0EP0V7OAHj7LeO5+mDEY0I73vv07+3zvM/m9Vn4ThhX79MeR4/J1WW9+9ASaUVoOSi81t8I5bzXC+8LP/aad39nZJiIrXcwo39rIiACwRGQ2AbHXj2LgAiIQKkg4KUjkB7ABWDkBMfSRtSc26sRUfVyov2Oj0gvKTWcVfEeHuLn8bx+x6P6IiAClwlIbLUniIAIiIAI+CaAPJJeQM4w6QXXup+w706K2QDi7UW6r74PcjGbLEjzIVrNhWPXe+RwcdtXPREQgeIRkNgWj5tqiYAIiIAIFCLgpTnwEqfkS3v00kub4PvNMF/t7CJQUghIbEvKSmmcIiACIiACIiACIiACP0pAYqsdRAREQAREQAREQAREoFQQkNiWimXUJERABERABERABERABCS22gdEQAREQAREQAREQARKBQGJbalYRk1CBERABERABERABERAYqt9QAREQAREQAREQAREoFQQkNiWimXUJERABERABERABERABCS22gdEQAREQAREQAREQARKBQGJbalYRk1CBERABERABERABERAYqt9QAREQAREQAREQAREoFQQkNiWimXUJERABERABERABERABCIutnSQnZ1t8fHxlpCQUPD8cO852yxBYmJiweu5ubnGl/daaX/euHZBERABERABERABERCB8BDwLbYZGRk2depUK1u2rD3wwANOXr0tMzPTFi5caGfOnDHKde3a1dq1a+feXrp0qR06dMgo06ZNG+vWrZudPHnSvvzySye2bEOGDLFq1ao5KdYmAiIgAiIgAiIgAiIgAj9GwLfYLlu2zNasWWMpKSn21FNPXRF9RVJPnz5tgwYNsiNHjthnn31mjz/+uO3bt8+2bt1qI0aMsIsXL9rHH39sQ4cOtVWrVlmnTp2sadOmTnx5b/To0ZaUlKRVFAEREAEREAEREAEREIEfJeBLbImwzpw501q3bm0bN260J598skBs8/Ly7JVXXrE+ffq4iGxOTo69/PLL1qtXL9u+fbs1adLEevTo4Qb33nvvWXp6uovePvzww1ahQgU7cOCAffjhh/bYY4+5qK1SErQni4AIiIAIiIAIiIAIRCxiO2PGDKtdu7bVrFnT5syZc0XElmjriy++aOPGjbMGDRo4MX399detYcOGtmPHDuvfv7+1bdvWpS7Qztq1a11bkyZNctHfU6dO2WuvvWYTJ060OnXqFCkdgZzeY8eOGdauTQREQAREQARuFgJ87nGNStWqVa1MmTI3y7Q1TxEoIFDsiC1R1/nz59uECRPs4MGDtmjRIhddrVixopPYS5cu2UsvvWRjx44tEFtEtVGjRrZz507r16+fE1vyZxHb9evXO7F94oknLDk52aUwvPrqq8USW6LD58+fl9hqRxcBERABEbjpCBAw4roXPku1icDNRqDYYrtu3TqXW0u0lpQEZJWc2d69e7soLBeA/e53v3OR2Y4dO7o7I/D7nXfeadQlFQG5pezkyZMdd6K05Okix7t373bCS3pDpUqVipSKwKRIhdAmAiIgAiIgAjcbAYJL3tfNNnfNVwSKLbbc5SArK8v98XAx2IIFC5yEcpT4+eefW8uWLe3o0aO2bds2Gzx4sMuZ3bNnj40fP96lIixZssTd9YDIKvm5w4YNs7lz57qoLZFcLkqrW7euk9/CtwPTkomACIiACIiACIiACIjAtQgUW2wLN0bEdteuXda9e3d3ARi5tffcc4/Vr1/fRWfPnj3r5LRz584uwkv0dtOmTS4PFjHu0KGDy6PltmCUJ5WA/CAivYiyLhzTzisCIiACIiACIiACInAjAmERW9IOkFHyebZs2eK+Ro0a5S4CQ3R5DzlNTU0tOD1CtNeL+JLgTq4tgyESTBoBIkx9Se2NllDvi4AIiIAIiIAIiIAIQCAsYlsY5eHDh92vpBFISrWTiYAIiIAIiIAIiIAIRItA2MXWi84SgZXYRmsZ1Y8IiIAIiIAIiIAIiEDYxVZIRUAEREAEREAEREAERCAIAhLbIKirTxEQAREQAREQAREQgbATkNiGHakaFAEREAEREAEREAERCIKAxDYI6upTBERABERABERABEQg7AQktmFHqgZFQAREQAREQAREQASCICCxDYK6+hQBERABERABERABEQg7AYlt2JGqQREQAREQAREQAREQgSAISGyDoK4+RUAEREAEREAEREAEwk5AYht2pGpQBERABERABERABEQgCAIS2yCoq08REAEREAEREAEREIGwE5DYhh2pGhQBERABERABERABEQiCgMQ2COrqUwREQAREQAREQAREIOwEJLZhR6oGRUAEREAEREAEREAEgiAgsQ2CuvoUAREQAREQAREQAREIOwGJbdiRqkEREAEREAEREAEREIEgCEhsg6CuPkVABERABERABERABMJOQGIbdqRqUAREQAREQAREQAREIAgCEtsgqKtPERABERABERABERCBsBOQ2IYdqRoUAREQAREQAREQAREIgoDENgjq6lMEREAEREAEREAERCDsBCS2YUeqBkVABERABERABERABIIgILENgrr6FAEREAEREAEREAERCDsBiW3YkapBERABERABERABERCBIAhIbIOgrj5FQAREQAREQAREQATCTkBiG3akalAEREAEREAEREAERCAIAsUW25ycHFuzZo0dO3bMMjMzrVWrVta+fXuLj48vmMf+/ftt5cqVVq5cOcvNzbWWLVta69atXZnNmzfbnj173OvUa9GihaWlpdmyZcssPT3dypYta3369HF14+LigmCjPkVABERABERABERABEoQgWKL7fnz523fvn1Wu3ZtO3z4sM2bN8+efPJJq1q1aoGIrl692jZu3GgjRoxwSMqXL28VKlSwnTt3Gu/179/faGf58uWuDK/VrFnTmjdv7gSXsnfeeaclJSWVIKQaqgiIgAiIgAiIgAiIQBAEii22RGyzs7OtTJkyduDAAXvnnXds0qRJVqNGjQKxXbFihe3atcseeughS0hIKJjftGnTrEqVKk5s8/LyXF2k98SJEzZ27FirXr26bd++3ebOnWuPPvqoVapUSVHbIPYO9SkCIiACIiACIiACJYhAscWWOX7zzTe2d+9eO378uIu0DhkyxEVXvdSB9evXu0humzZt3Gs9e/a0ypUr28svv2x9+/a1du3aOeH95JNPbOvWrVatWjV74oknLCUlxU6ePGmvv/66PfLII1arVq0rUhxuxJdJkeKgTQREQAREQARuNgJ83pLypzS+m23lNV8I+BLbM2fO2KVLl5yELlmyxIYPH27NmjUr+GO6ePGii8ImJyfbtm3bXGR3zJgx9uabb9odd9zhhJc/vpkzZ9rXX39tdevWdVFfyp8+fdpeffVVmzhxotWpU6dIYksk+ciRI25y2kRABERABETgZiKQmJjo0gJTU1NvpmlrriLgCPgSW9II2BDJKVOmWP369V3U1ruAjMY9uTx69KgT1aefftpmzZplbdu2te7du7uI7dSpU+3s2bNGegN5ulwwhgS///77TnQL5+2Gsm5Ea7kQTWIbCi2VEQEREAERKE0E+AwmTRDB1SYCNxuBYostF4wRVW3SpImTUiR04MCB1rFjRxd9JcqakZHhcmdJP1i3bp1t2bLFHn/8cXc3hW+//dZGjhxpFy5csDlz5rh828WLF1uXLl2c9C5cuNDl3xIFJoJblFMqhYX6ZltQzVcEREAEREAE+MwsyuemiIlAaSFQbLElDYG7GbARaUVkO3To4I4QyaEdNGiQi8aSO0veLZLaqVMna9CggYumUpfbevE6d0HgdmHfffedbdq0yeXYUrdbt24u77bwLcRKC3jNQwREQAREQAREQAREILwEii22nO5Hbr2LtCpWrOhOfXBvWiKv48aNc5LL7bzY+JnIrZfQzuuILRuvE5VFkGkT2UVuvbsh6KgzvIuu1kRABERABERABESgNBIottheD8bu3bstKyvLRWB1KqQ07jKakwiIgAiIgAiIgAjEJoGwiy1RWNIICt/2KzanrlGJgAiIgAiIgAiIgAiUJgJhF9vSBEdzEQEREAEREAEREAERKDkEJLYlZ600UhEQAREQAREQAREQgR8hILHV7iECIiACIiACIiACIlAqCEhsS8UyahIiIAIlhUB+Xp7lZaZbbnZWbAw5Ls4SklIsIaWMWVxcbIwM0ApgAAAgAElEQVRJoxABERCBYhKQ2BYTnKqJgAiIQHEIZJ49bd/NnGJHl31ucfEJxWkifHXy8y0+OcXqDRppjUZMsLgEPakqfHDVkgiIQBAEJLZBUFefIiACNy2BjBNHbNtL/2z7P3nD4hKCF9uElFRr/tBz1uonf2vxegTrTbtfauIiUFoISGxLy0pqHiIgAiWCgBPbF//Z9n3yusUHHCHlA4AUhBYTf1rqxJZUj/M7t9jJ9SvMgs6wyMu35MpVrXqXflaubqMSsZ9qkCJQUglIbEvqymncIiACJZJAxomjtu2lf7J9H08OPEJKvi8R2xYTny91YpuddsG+m/m2bf/DvwYutvm5+VahSRtr86d/YzW73V4i91sNWgRKCgGJbUlZKY1TBESgVBCQ2EZnGbMvXrC9016xrf/1N2Zx8dHp9Dq95OfmWsVm7azDX/zKavceHOhY1LkIlHYCEtvSvsKanwiIQEwRkNhGZzmyL12wfdNes63//bcWF7DY5uXkWMVmbazDz//davUaFB0A6kUEblICEtubdOE1bREQgWAISGyjw11iGx3O6kUEYo2AxDbWVkTjEQERKNUEJLbRWV6JbXQ4qxcRiDUCEttYWxGNRwREoFQTkNhGZ3klttHhrF5EINYISGxjbUU0HhEQgVJNQGIbneWV2EaHs3oRgVgjILGNtRXReERABEo1AYltdJZXYhsdzupFBGKNgMQ21lZE4xEBESjVBCS20VleiW10OKsXEYg1AhLbWFsRjUcEAiRwasNKO/bVQsu+cNbi4oN73CsPDkgsW87qDrjHqrS9LUAi4e9aYht+ptdqUWIbHc7qRQRijYDENtZWROMRgQAJ7Ptksu16878t/dghi0sM7qb2+bl5lly5mrX76S+twV1jAyQS/q4ltuFnKrGNDlP1IgIlgYDEtiSsksYoAlEisOeDP9iO135t6UcPWlxigBFbxLZKNev4Fy9Yw7vHR2n20elGYhsdzorYRoezehGBWCMgsY21FdF4RCBAAns/fMWJbdqxQxafmBjYSPJycy2lSjXr8PNfW8PhEttILQQpHwkpqdZi4vPW6id/G+iah3uOEttwE1V7IlAyCEhsS8Y6aZQiEBUCEtvIY1bENvKM6UFiGx3O6kUEYo2AxDbWVkTjEYEACUhsIw9fYht5xp7Y7p/2qm39n7+1uLjg8sUZS15ujlVs2tba//zfrVbPQdEBoF5E4CYlILG9SRde0xaBaxGQ2EZ+v5DYRp4xPWRdvGBb337DVv3bL8wCFtv83Byrektr6/P3v7SG/QdGB4B6EYGblIDE9iZdeE1bBCS2wewDGSeO2Lcv/ZPt/2SyxSUEl8fM7PPzL+fYNifH9qm/K1U5thkXLtia16ba3P//l4GLLRHbWm1b2rB/+4W1uHNAMDueehWBm4SAxPYmWWhNUwRCIaCIbSiU/JVJP3HENv/2l7b7ozcCF0l3v+Ayqdbqkees3Z/8TeDj8Uf2ytoZ5y/aV3+YYp//1S8tLi4unE0Xua28vFyr3bGl3f2rX1jLIRLbIgNUBREoAgFfYpudnW2ZmZkWHx9vZcqUcf88rv4HQpmsrKwryjC+3Nxcy8jIcOUL1+W1nJwcS05OtqSkpMD/IRWBpYqKQIknILGN/BJeOHrMlvzrv9u6yVMsIS7giK3lWWJqqvV49mnr99d/YQlJwY4nnPQz0y/auvkf2IJ3Xgj8cyQvP9dqNGxhgx/6K2vesU84p6m2REAEriJQbLFFQNesWWPp6el24cIFq169uvXp08cJrCe3lFm5cqUTW8rdcsst1rp1a8vLy7PVq1fb+fPnndw2aNDAOnfubCdOnLB169a5NqjTs2dP1y6/axMBEYg8AYlt5BlfOHncFr7yG1s7432LD/DpbsyUD4CkMinW68EnbMCk5y0hwFu8hZt8VvYl23xwhi3b8XuLs4Ajtvm5Vq18U+vf+nlrXKNHuKeq9kRABAoRKLbYpqWl2YEDByw1NdVOnjxpCxYssCeeeMKqVatWILZI7ZEjR5y0nj592tauXWsPPPCAHTp0yLZs2WLdunVzwrtixQq74447bOPGjVa/fn2rXbu2bdq0ybUzbNgwF7nVJgIiEHkCEtvIM76YftJWbnnFNu+ZERNim5iQYl1aPWg9206y+PjSE7HNyr1kW47PshWHXooNsU1tYn0bPmuNKnWP/E6mHkTgJiZQbLEllYCoamJiou3cudPmzp1rjz76qFWpUsUJKe9PnjzZunTpYh07dnQpC6+88or179/fduzYYbVq1bK+ffu6iME777zj6hDBHT9+vGtj9+7d9umnn17RZlHWiXa1iYAIFI3Avo9etR2v/9rSjsbGAxra84CGYQ8WbRIxXjot+5R9dfh123riU4uPC+7pbi5ia/mWGJ9inWuNtW51Hwt8POFcuuzcNNtybKatOPRy7Ihto2etYaVu4ZzmddsKOq84KpNUJyJwDQLFFlvaQlCJ2hKVJXJ7zz33uNxY/qAuXbpkL774oo0ZM8YaNWrkun7ttdesSZMmtn37die17dq1s4SEBJs+fbqL1taoUcOefPJJ18apU6dc+YcffthFcIuSjkCOLlFkya32eREInQBX6B+dPdUOvftbyzp5JNAr9vPzci2xYlVr/JO/sxoD7gt9EjFeklPiGblnbcvZ923vxQWBiyT/IxPikuyWindb20pjLC5g0Q7f8sVZbl667b44zzaffScmxLZSUgPrVPVRq12ms+VbbvimelVLrCkBp0qVKllKSkrE+lHDIhCrBHyJLfJJlBWJXb58ufXr189atWrlJJTXXnrpJSe2DRs2dLKLqPIzEV7KIraUnTFjhsutRWAnTZrkxJbUhVdffdUmTpxoderUKbLYnjt3TmIbq3tdMcYVl5hocS4fMdhcOW/oiBf3prRSdGYgPjnFDs94ww5M/Y1lnPje4gO8FVV+bq4lVapqzf7kF1bzzpGlhjMR2vSc07bx1Du2+/y8GBHbZGtd5R5rX3WcxVuii+KW9I0DiJz8DNtxbo5tPDUlNsQ2uaF1qTHJ6pW9zXLzsyOKmIBRuXLl3GepNhG42QgUW2wLR0NJO0BaicwOGTLESShR09///vcu9aBDhw4Fvw8YMMA2bNjgIrdEbSn75ptvutQFZJSIbYUKFWzPnj1OeMnbrVy5cpGuamVstKet9BA4v/dbS/v+wGWZDPjWPUhtubqNrXzD5pZQJrX0QI6Pt/0fvWo7X/8PSz8WG6kIbX/2K2tw1wOlh7HFGakIqw9Ptm0nZsdGjm18snWsNca61n00cNEO50Jn56bb1hMzbdXhV2JCbKuWaWy9G/ypy7HNt7xwTvWabSG3SkeIOGZ1EIMEii22hw8ftv3791vdunXdXRGWLFliAwcOdBHbxYsXO3Hdu3evHTx40Hr37m3Hjh1zkdpRo0a57+vXr3dRWyK7XCjGz8uWLXN3SGjatKmL4FasWNFdVKbbfsXgnhPlIe2Y/IId+mK65WZcMIsPNmqbl5VnDYaPs6ZjHrfUmnWjTCKy3eniscjypfVLWafsq0Ov29Zjs2JEbFOsc52x1r3eY6Xv4rFjs2zFwRi6eKzRs9aosi4ei/xfmXq4mQkUW2yJrpIXy1Eh96oln4dbeXGE+Ic//MHdzYCcWaKzXhlkt3HjxsYdFahLVJfIar169axZs2bubglEar3TJ23btrWqVavqqPNm3kN/mPvmF/7S9n70uuWkXbC4gG//lpuZZc3HP2MtJ/2llat7OX+8tGwS28ivpMQ28ozpwd0VQWIbHdjqRQRiiECxxZZ70Z49e9ZJLTJLugCRVS4M47Ze999/v8vxuXjxohNZ5Ja7HXj3uSVSy3v8zuu8z2DOnDnjhJeL0UhJ0KmUGNpbAhzKlv/717bv49csJ+3iD7m2wQ0mNyPDmj34tLV8/C+sbCkU252v/9qlIgT5uFfSPZKrVLP2f/5razh8fHCLHYGeJbYRgHqNJiW20eGsXkQg1ggUW2yvNxHukoDsEp0typ0MYg2MxhNbBCS20VmPzW+8bmt+83/twuHDFpcY3K2ouHgstVp16/fP/2Ktx4yLzuSj1IvENjqgJbbR4axeRCDWCIRdbL3H5ypxPdaWumSPR2IbnfVbO+ddW/Hxy3b+5JFA74qQl5drZStWsUGP/Y11uP3e6Ew+Sr1IbKMDWmIbHc7qRQRijUDYxTbWJqjxlA4CEtvorOOmfZ/Y6l1v2YX0Y4FeIZ+fn2epyZWtf7ufWpsGQ6Mz+Sj1IrGNDmiJbXQ4qxcRiDUCEttYWxGN55oEJLbR2TE2H59ua49MtQtZxy3eAkxFsDxLTaxkfRs8Z62qD4nO5KPUi8Q2OqAlttHhrF5EINYISGxjbUU0HoltgPvA5mPTbc3hqXYRsQ3wKVR5+bmWmljZ+jV6zlrVkNhGapdwT6nikbq63VekELt22Z+rpTaxvrrdV0Q5q3ERgIDEVvtBiSCgiG10lkliG3nOithGnjE9KGIbHc7qRQRijYDENtZWRONRxDbAfUBiG3n4EtvIM5bYRoexehGBWCQgsY3FVdGY/oiAIrbR2SkktpHnLLGNPGOJbXQYqxcRiEUCElufq5KblWnpxw9bfm6eWbBPejXLy7OUqjUsqXzFwB9i4BOrxDbcAENsT2IbIigfxSS2PuAVoapSEYoAS0VFoBQRkNj6XMxL339nW174a8tOO+ezJf/V87LyrNm4SVa731BLTC3nv8EYakER2+gshsQ28pwltpFnrIhtdBirFxGIRQISW5+rcn73Nlvy+CDLOncq8IhtbnqWdfqrF6zJmCcsqXwlnzOLreoxJbaZGdbsgdL5SF2JbeT3e4lt5BlLbKPDWL2IQCwSkNj6XJXze761pZMGW9a50xYXF2wuQk56mnX8//7TmoxCbCv6nFlsVd/4wl/b7g9ft5y0SxYXHx/o4HIzM6zF+KetzaS/sHL1GgY6lnB3LrENN9E/bk9iG3nGEtvoMFYvIhCLBCS2PldFYusTYIjVv/zFP9iGt96yrEtpMSG2tz0xyXr+9KdWqUGDEGdQMopJbCO/ThLbyDOW2EaHsXoRgVgkILH1uSoSW58AQ6y+cPZ/2oavPrKsrDSLiws2YpuTk2ldej1oPQdMsspV64Y4g5JRTGIb+XWS2EaescQ2OozViwjEIgGJrc9Vkdj6BBhi9aV7f2dbj8607Nz04FM+8rKsY51R1rXBw1axTO0QZ1AyiklsI79OEtvIM5bYRoexehGBWCQgsfW5KhJbnwBDrL7swO9ty/GZluPENuCIbV6mdaw1yrrUnWgVUyS2IS5hkYrpkbpFwlXswnqkbrHRFamiHqlbJFwqLAK+CEhsfeEzk9j6BBhi9WXfxZDY5mZax9qjrEs9iW2Iy1fkYhLbIiMrVgWJbbGwFbmSxLbIyFRBBIpNQGJbbHSXK0psfQIMsbrENkRQPospFcEnwBCqKxUhBEhhKKIHNIQBYhGaQCays7MtMzPT1YqPj7e8vDyXOlamTBlLTEwsQms8byjPsrKy3BdtpKSkWHJy8jXboM9Dhw65ck2bNi0oQ90jR45YQkKC1a9fv0j9q3DJJSCx9bl2ElufAEOsLrENEZTPYhJbnwBDqC6xDQFSGIpIbMMA8Ycm8rIyLe3oQUs7cuCKVDBuvVimZl0r37C55eTk2IkTJ2zHjh2WlpZm586ds2rVqlmlSpXslltusSpVqoQ8IMTk7Nmz9tVXX7k6SUlJTk7bt29v1atX/6N26O/bb791Mt25c+eC9y9cuGBff/21E+K+ffuG3L8KlmwCEluf64fYLn+SBzScNgv4Pra5GenW4S//0xqPLH33sZXY+txRQ6wusQ0RlI9iElsf8IpQVWJbBFg3KJp55qQd+Ox9+27muxaf/MP92vPMElLKW90777YWDz3nIqwXL160Y8eOuejphg0bnEzWrFnTySjRVGSXyG3lypVdjwhpuXLl3HsZGRlOTFNTUw0x+f777+2zzz6zdu3auTI7d+50cnzHHXe4srSF7HrCjFSz1alTx0n26dOnXbnNmze7iPGgQYPCB0QtxTQBia3P5Tm9c7vNHnOXZZ49E7jY5qSnW69//HdrPeExS65Quh7QILH1uaOGWF1iGyIoH8Uktj7gFaGqxLYIsG5QNP3EEdv55n/ZjtdesIQySa50fl6+JaZWsKZjn7AOP/91QQtI5Z49e2zp0qV27733Wo0aNZzw7t6928koaQPIbqNGjZz88n7dunXdz61bt3YpA57Yzp8/3wYPHmwVKlSwVatWOWm+//77XVtEdGmL+i1btrRvvvnGCTIivG3bNjt+/LgTX8ZCxHjgwIHhA6KWYpqAxNbn8pzYs8umPDXG0s+ftTgL9slj2ZnpNuTn/2idR463MuUr+JxZbFWX2EZnPSS2kecssY08Y3qQ2IaPcwZiO+U3tnMyYpv6g9jmWmLZ8tZk1CRr/7N/u6bY3nPPPU5iiZwSUc3NzbXDhw/bvn37bMiQIS4KS+oCYpuenu7kk9QFxIRys2fPtjZt2ljZsmWdoNarV8+6dOnipJW2yJ/dtWuXa4uUA+rddttttmTJEuvQoYMb08qVK61Zs2Z25513hg+IWoppAhJbn8tz8sxee2/2Tywj83zQmQiWnZNhA3v+3Dq2ut9Sksv7nFlsVZfYRmc9JLaR5yyxjTxjiW14GYdDbL/77jsXcT116pRLM3jwwQfdhWEzZ850aQNEd9u2bXtZmn8Q2xkzZljjxo1dri55ss2bN3dpBfv377ejR4+6egcPHnRR3E2bNjnZRWJXr15tEyZMcBHdxYsXOzFWKkJ494lYbk1i63N1TqXvs493PGcZORcCjtea5eRlWr+GP7V21e+xlMRyPmcWW9UlttFZD4lt5DlLbCPPWGIbXsYuFeENLxXh8t0NXCpC2YrWdOzj1uHn/3HdiC1SitSuXbvWWrRo4dIRiLKOHDnSRXKJynKRV79+/ax79+4FYov8zpkzx3r06OEiteTekp+LyCKupBecP3/etm/fbsOHDy8QW+SXi87Gjx/vxFliG959oSS0JrH1uUpObLc9ZxnZRGwDTkXIzbD+jX9q7WreK7H1ua4/Vj1H97GNIN3LTes+thFHXCAQifEp1rnOWOte7zGLjy/aLZmiM8ri9aJUhOJxu1atzDMnbP+Mqbb/kzctIfmHHNv8fEsoU9bqDx5ptzz6syvElhzYRYsWuUgqYot8Llu2zHr37u1SErz0AVIRSEGoWrWq7d271+666y6rXbt2QcR27ty5Lse2QYMGrn1uJ0bdhQsXOhEm+svdEEaMGGEbN2509UhVIDeXfF1EGAlGqBWxDd/+EOstSWx9rpDE1ifAEKsrYhsiKJ/FFLH1CTCE6orYhgApDEUktmGA+EMTuVmZdunQPrt0aK/FxSf88Gq+xSUkWmrt+laxSauCzrg7AjmwSGunTp2sfPnyLmWAi7u46wEXdFGGi8eI5DZs2NCV2bJli3uN1APvdl9cBIagIr7ugDcvz86cOePK0g5fpB+QwkAkl+ASEkveLn0S5eViNvJ8ucBM281BwLfYsqOxsUNdK2JJB3x5W+Fy16rrlffaCjoKeqPdQGJ7I0LheV9iGx6ON2pFYnsjQv7fl9j6ZxhKCxLbUCiFvwyf4cgkaQbktnryya29+PIe1sDrpApwKy82Ird83vM7bSCstHH1wx14vXBb3OOW/FvaYkNm+dm7tRhjYKMdbTcHgWKLLacEtm7d6nJj2Ik4SuLIq7CIclUj95DjVh1ILLfx4GiMMpya4KiOPwBea9KkiV26dMmV5zV2+o4dO7ojuViWW4ltdP5QJLbR4SyxjTxniW3kGdODxDY6nNWLCMQagWKLLfelQ2wRT04BcIUiydocOXkiyu031qxZY/3793fz5n5znBLgikbe4xSDd387bsXB6QVyYihH3kytWrWsT58+RX4UXzQhS2yjQ1tiGx3OEtvIc5bYRp6xxDY6jNWLCMQigWKLLVFaTgdwzzmeMvLmm2/a888/bxUrViwQ2+XLl7sbKT/00ENXyCm38ECASQon8jt16lQnsbTDlZL8jORyg+dHHnnERXxjNWorsY3Obi2xjQ5niW3kOUtsI89YYhsdxupFBGKRQLHFtvBkSB/48ssv7amnnnL5LZ6Erlu3zpBbbpjsJXjz+LuXX37ZevXq5W6gTMrBtGnTXLI3kvzEE0+4XBiunJw8ebITW0SXpPNQNy8/p3Bub6h1i1IuPi7BTqXvtek7fmqZ3O4rBu6K0Lfhc9auxn2WlFDmitzmoswr1srCecXBF23riZmWk5dxxbPKgxgrt1VrX/N+61LnYSufXNPy8y/nmZf0Dc5bT8ywtUem2sWsE8bvQW2X74pQyXo3eNZuqcqjMP83Tz+oMYWj37i4eEvLPmWrD0+2bSdnB8qY+fA/krsidKw12rrWecTi4xItvxSw5n9xdm66+5+x6vArgT88h/25apnG1qfBs9awUjd3149Ibsyfz8yifG5GcjxqWwSiScC32HK7jenTp7t7ypE2UPjiMN7jCSPILukH5NByO4833njDBgwY4K5k5A+PCC73uOMZz5MmTXLRXK5ofPXVV23ixInu9aL8gZKje/LkyYiLXbwl2tns/bbo2D9YVu7FwMUW4epc9TFrUWGYxcdxS5bSIQPMZePpN2z3hXmWmx+82ObmZVnzCkOtbeWxlppQ1fKttIhtou2+8IVtOzvN0nJPBSpd+fm5lhJf0TpWedQale8bzf+JEe0rzuItI/eMbTn7vu29uCBQxp7YJsQl2y0Vh1ubSmMCH0/44Me5g+DdF+falrPvxITYVkpqYJ2qPGZ1yna2vPyc8E31qpbcwUpiogsUpaSkRKwfNSwCsUrAl9hyc+QFCxY4oeNReD+WMsBtPUhXeOaZZ5zI8jxnbsZMxPbtt992IktU98knn3RXRZK3+/7779vjjz/u7oNXlGgo7XBFJJMrSr2iLlK8JdiZzP0279BfW2ZMiG2GdanxlLWqMswS4krPPzQih2uPv247z82JkYhtlrWsPNw6VBtnZROrl5oDCKKJO89+bltOfWiXck4GKjlEtMokVLLbajxhTSveXtQ/zZgtz2O303PO2MZTb9uuc/MCZVxYbFtXudc6VHsg8PGEb+EQ23TbcW6ObTj5VkyIbeXkhtal5iSrV+62iEZs+dzjc5XPUe4YoE0EbjYCxRZbbsPx+eefu5SBO+64w8mn94fEo+1IH+BxdvxhcYEZF4OtX7/eHn74YXfhGOI6dOhQd4uPefPmuXQFbqSM7DZt2tT9zB0XuPEyqQlFFVTvVmKRXFDGdCptn33y7fOWkRMbD2jo1+h5a1/rXkuKv3yLk9KwwXn5gd/blmOz3IcVAhbkRmS8Q62R1rXuRKuQXLtUnLqFJ5y3HJtha76fEiOpCJWtb8NnrWX1wUEud1j7RmwvZZ+yrw69bt8c/9TiC+4JGtZuQm7MS0XoVJsHNDxqcQGmn4Q86JAKxll2XpptOTbTVh56OSbEtmpqE7c/N6rcLeJnE72/56J+boaEVoVEIMYJFFtsibB+8skn7mIxHneHSJKOwI2UX3vtNZdqQONcEEYqwtmzZ52wtmrVyt1geeXKlU6EuQiNUybc2os8W8rTJlLLa7RdlDSEaPPWxWPRIa6Lx6LDWRePRZ7zpayTtvrwa/bNiVmBR0jJpyXHtlOtcdat7uN68liElp8zENUQ20aI7eXHxmoTARGIDIFiiy2RVp7lXPgCLW7lhbTyGLzRo0e7XNkjR464kRN1RVK9HFxyYJFjpJXXeZ/cWMSWOyWQ1lDUi8Yig+jHW5XYRoe6xDY6nCW2ked8IeOULd41xdYd+DwmxDYpPtl6Nhll/Vo8ZAml6JG66ZnpNn/DInt30YcW7MPOzXLz8qxBjXr28MDx1rFZ+8jvZOpBBG5iAsUW2+sx4znO3JuWaGssR1rDteYS23CR/PF2JLbR4SyxjTznk+fO2eTZn9us5SstISHYtBo+AFKSkm3cwAH26LChlpgQ3J0wwk3+YlqmvfP5WvvV5HmBpyLk5ubZLY1r2t89OdT6d2ke7qmqPREQgUIEwi62SC2J68XJiy2JKyOxjc6qSWyjw1liG3nOx05dsF+/scTenr3BEopwG8NIjIwPgDIpifb0mB7254/0tcTE0iW2U2ats1++stDiA74VY05unrVsUsN+8cxgG9CtWSSWUm2KgAj8QCDsYnuzkZXYRmfFJbbR4SyxjTxnxPaFNxfb25+tDzxCmveD2P5kdA/72cR+pU9sP11n//JqjIht48tie3tXiW3k/8rUw81MQGLrc/Ultj4BhlhdYhsiKJ/FJLY+AYZQXWIbAqQwFCEVYYrENgwkLz/IIy831/Jzcu3KhOU4i0uIt4TERNcPt9rk2hnuW8/GXZG4hqZGjRphGUdxG/Ee2sTZ5BvdKcLNNS/PpVLeqGxxx1MS6nkcvId9lIQxe2OU2PpcLYmtT4AhVpfYhgjKZzGJrU+AIVSX2IYAKQxFJLZhgPhDExnnL9i+5V/ZniUrLf4HiTXul5ucbA273Wqth93pSnKLT27tuWHDBmvdurW7uxG3Bu3du7e7Y1IQG5JDiuT27dutRYsWVrly5esOg7JpaWm2bds2a9asWWBjDoLT1X1yMf+WLVscg0aNGsXCkEIeg8Q2ZFTXLiix9QkwxOoS2xBB+SzmxPb7qXYx83igV+y7R+omVbZ+DZ+zVjWG+JxVbFWX2EZnPSS24eN8/uhxW/4/r9iS/3rRklLKuIaJaiaXL2vdHptgw/7lb91r3C2J+9jv3r3b7rvvPndXpCVLlli3bt2sefPmtnfvXie73PWocePG7i5K1OFWoQgwd1oi6osgEymkLLcL5T753DOf12inbNmyxgOiuFgdAeN9Xuc17qxEZJZbjPJ6gwYNbPPmzbZo0SLr3LmztbkwQVsAACAASURBVGnTxj3N9OjRo64sUWUkFuGlX2SOB0916NDBPUiqdu3axgOmjh8/7p7oRgS6fv36BXCRKG5bytyYDz8zZubkjYd63DWKurCpUqWKa5e5MwfEkafEId+8xi1POTCACbdBZYzwbtKkiR07dsz9zEOo4NGyZUs3buZCP/TJHaWoA3/6QugZJ3Mmmg4f2mJMjJcxUZ5oO99hRD/c0pUyPGeA+VCvJGwSW5+rJLH1CTDE6hLbEEH5LLb56HT7+vBUu5AVrNjm5+dZalIl69foOWstsfW5qtevrhzbiKG9omF38VgJzrE9f+SYLf3NS7b4hd9aYkqqm1t+7mWx7T5pot397/9QILaI4Z49e+zee+91srVs2TL34CVE7sCBA07CEKyGDRs6mSM6evfddzuhoyz3tac+EsjPRIBJZeB36iOl7du3d1FhIrFIINJ76623uluF8sAnpBRBPnz4sPXp08dJ6fz5861r165OGOl36dKlVr16dfcAKU+AkTzGwy1Lac+TRsQYQUaiuVVpr169XF02XkN8165d62Rx586dTiLpi7Ezb9IakEzuFsXcEFOe1gqfhQsXuvnz0CrEHinlZ8pyAPDOO+84aWcscGAeCCYyjpDCAwZffvmlGxdiiwzDgFuu8vOgQYPcBf0cZHgyS7khQ4Y4sX3vvffc/Oib9eMAgEjtRx995MbP+iHfEtvo/L8IvBeJbXSWQGIbHc7z1i+0T1Z+aqfOn7aEAJ+KxT/+imUr2MN3Pmj92vWOzuSj1IsittEBrYht+Dgjtst+87IteuG3llTmstjmFRbbX/39FRHbVatWuSgfsopEIkpEF4kIIqOIItLWqVMnF0nt0qWLK8eDm5BWpLN///4uMjpnzhwnn4jgunXrXCSxb9++7smnRBGRUqQSMaM8Yst99JEwBJWoa926de3TTz91gkc5RHjmzJlORGmDsRDZREh5j7I8URWRXLx4sZsbEkgEmTap16NHD/c6oo5kI7T0y9wRd/pEgu+55x4njwgp80DQefrqqFGjnHTu27fPBg8e7KKjvMeDrHifB1gR6X7zzTftrrvucgxh98EHHzjJ7Nevn61Zs8aJMg++Qlqfeuopu3TpkqvDgQXl3n//fccZsUV+eeIr80CoH3nkERf9fuWVV9x827Zta1988UXBfKdNm+Yi66SSlKRNEVufqyWx9QkwxOoS2xBB+Sw2dfYa+937S+37E+ctMcB7rHJD+6qVytnfPzXERg7s6HNWsVVdYhud9ZDYho9zUcUWAUWGkFXvAUxENZE4XiPySpTx9ttvtxUrVri8ViQScUNEkdZhw4a5iO3y5ctdWSKgRBM55Y/wIaZEJTntj6gRbeRnxPLBBx90Uo3IebI4a9YsJ5DIL6f4t27d6qKoHEQjb8hfYbFFpJFdxkJ0mfnQD20SCUU2PbHduHGj6xfZRWaphyAzHoTYi0aTHkG7yDoyT1oA40aUJ0+e7KLJ1CXNgLkj4R9++KGNGzfOiTLS+vHHH7toLukCpC4gtwgpzJ955hmXgoHMkgpCesWMGTPc/Jgnwsw8EG3GhxwzF0R45MiRLprLwQURboQcsWVsRIJL0iax9blaElufAEOsLrENEZTPYm/NXGv//c7y4MU2N9+qVi5r//gng2z0oA4+ZxVb1SW20VkPiW34OHupCERsE5Mv59jmuxzbctbjqlQEorEI7JgxYwpOXSNbCCpCiYwSYSVSiLwiZ0QzEbmePXu678jY8OHDneSRnoDYIrNe20RsP/vsMxfdRf6ImhINJccVUZ4wYYKTSaKSiCyn7RFhRJqIKCLNqXjSCBBChHH8+PEuqoyYUpYUBuoSCSWtAZEl4sxYSQtAtAuLLZFdJBqZJY0BkSdye//997v2qYfEclofeaQfNqLI5MYSiWVsXm4tEVYEDUlF1BFbxB/ZRMKRWVIdkFUOBhDcZ5991jEgtYB+4Td9+nQnp0SAmQtcObigLYSXNXnrrbdcedIO4EdUHDEmisyYieaWpE1i63O1JLY+AYZYXWIbIiifxd6atdb+JybElogtYjvYRklsfa7q9asrxzZiaK9ouKTn2HJXhL1LV9meJcstPuHyrb2Qh8SUZGvY/TZrM3ywew1JQlTJEUVavZxMJIqoJjmvyB/ihMASvSRqShQSuUNIKcvFWwMGDHBlEDaklSglp+5pm/doj8gmuaBIIFFVBBpp5jQ8Y0EgkTXEFqlDXBFrUg/IpWXzoqNINe/TP6kQyCzCyDy5II6cWiKdvI5kI41sCDRjJN/Vk1JeQyZhwfiow2vIML8j/qRMMC7EFsFG2hFh+iGKShoB9UiLIAeXeSDkRJCJ1pJCQZ+MjZ+JZj/00ENO2KlDpJgDAvpB/mkPHgiu90UKA23Cn/L0jegj3aQsMC/GShqELh6Lzv+KmOhFYhudZZDYRoezxDbynBWxjTxjelDENnycic5mZ2RaTnqGWcFT3PLdz4kpKZZc9nLeLYKGKCKHyBQXTbF5V/GTgsBrRDWJ2BKF5LQ30VcugkKuEC0EmPcQPE6ZI71IF+Lqtc13oqLIH6fcKY/MUp5IJK8j0PTF+/xMXwgicokgk1pA9BIpRp69OdAGksmpeb4oS9+IOv0Uvi8v0ViitVy4xml+LghDIIl4Mm/6pB6RT+bo3VKMuyHQNu15EUZSE4g+I97woz5zZHzwgi8MkWqkH4k9deqU+5loMnc/QL4pQ7SZOxwwHubGnJkXbHndmxttkt5BfxwgUIYx8Dvt8x7jIZrsrWf49qzItKSIrU+uElufAEOsLrENEZTPYhJbnwBDqC6xDQFSGIpIbMMAMcJNIG4IJ6fTOb1e0u6XCh4kkOgvAol8I+ZsRICRUW3RJyCx9clcYusTYIjVJbYhgvJZTGLrE2AI1SW2IUAKQxGJbRggRrgJxBYRJC+USCqRxJK2IVFEiomSEi1lDkRhSQPQFgwBia1P7hJbnwBDrC6xDRGUz2ISW58AQ6gusQ0BUhiKSGzDAFFNiEAJJCCx9bloElufAEOsvvzg7+yb4zMsOy/d4uxy3lZQW05epnWoNdpuqzPRKqbUCWoYEelXYhsRrFc0KrGNPGN6kNhGh7N6EYFYIyCx9bkiElufAEOs/tHKKbZ02wLLzM6wuLhgxTY7N8sGtBtqw26936pVqBHiDEpGMYlt5NdJYht5xhLb6DBWLyIQiwQktj5XRWLrE2CI1X/15uf2wdw1lpaRZfEFV+WGWDnMxTKzs+2hYT3tJ6P6W72al2/5Ulo2iW3kV1JiG3nGEtvoMFYvIhCLBCS2PldFYusTYIjVf/HSfJs6a72lpWdZfHxciLUiUywjK8cev7+rPT+htzWoXTkynQTUqsQ28uAltpFnLLGNDmP1IgKxSEBi63NVJLY+AYZY/Z9enm9TZ6/7QWyDTUXIyMy2x+7rZs+Nl9iGuHxFLpabqwc0FBlaMSroAQ3FgFaMKiX9AQ3FmLKqiEBgBCS2PtEjttO/fdYycs7/732rfbZZ3OrZuZnWr9GfWdsa91hK4uWbTZeWTWIbnZVUxDbynBWxjTxjRWyjw1i9iEAsEpDY+lyVExf329trf2bp2RcszoI9RZ6dl2GDWz5rnesNt5Skcj5nFlvVJbbRWQ+JbeQ5S2wjz1hiGx3G6kUEYpGAxNbnquw/esR+/uJ/2oW0tMAjthlZWfan942zYT36WLnUy484LC2bxDY6KymxjTxniW3kGUtso8NYvYhALBKQ2PpclR37T9j9P51iZ8+nW1zAV+tzx4B/eX6oPTSis1UsV8bnzGKrusQ2OushsY08Z4lt5BlLbKPDWL2IQCwSkNj6XBXEdtT/ecvOXogNsf3nZ4faxLtvtQoSW58re/3qungsYmgLGtbFY5FnTA+6eCw6nG+Wi8cQiuzsbPeYXB6XGx8fb+XLl7fExMTogC4lveTm5tqRI0ccx1tuueWKWcF37969VqtWLatcOXJ35WEM3333nZ06dcoaN25sNWr4v2c7+wftbt261Ro1amRVqvz47TIpf+7cOTt48KC1bdvW7U+hbBLbUCj9SBmJrU+AIVZXxDZEUD6LKWLrE2AI1RWxDQFSGIroyWNhgPhDE7l5WXY+86idzzxScGYyP98sPi7eyifXtCqpDV1JpOvAgQO2bds2q1q1quXk5FjFihWtTZs2lpKSEr4BFaElT7ZPnjxp1apVu+E4mMOJEyfc+MuUCebMJ2PYuXOnnT171nr37n3FbC9dumQzZsyw7t27W/PmzYtAIvSiMKOfWbNmWb169ax169ZWs2bN0Bu4TklvLRYuXGidOnVy63H06FGrX7/+NaWV8rt27bIFCxbYk08+aUlJSSGNQWIbEqbrF5LY+gQYYnWJbYigfBaT2PoEGEJ1iW0IkMJQRGIbBog/NJGefda2n5xn35783BLikt2r+ZZnifFlrFmV/ta5zhj3Wnp6um3atMk2btxoffv2ddG+ffv2Wf/+/Z28IGqUKVeunFWqVMn9TGQX+SWSx+98d+3n59vFixdd2bJly9qZM2csISHBCSffkb/Tp09bVlaWa6tChQrutYyMDNcGYsbrqamptn//fvv666+tffv21rBhQ9cffVGftohGElVGxIkOrlq1ysk4kUrKEjn1yiJjhYWXcVLPm8uFCxdcHcbDGLx5MQdeK9wWc0lOTnZRSebJz5SHE+X4uUmTJo4Fv8OT7YsvvrB+/fpZixYtDGHPzMx00Vv6hadXl+/MHyFk/HxHUAtHPil//vx5Nwbvffr79ttvndiOGjXKjcGbsye9jIWDFdiRhkn7zJcIPfOiHCzgynuUrV69uhsfslq7dm07duyYrVy50gYMGODGRR/Hjx93a0o0F14cJM2ePdt+9rOfRUdsgclOxI7BojG5q/NMGSBlAMnCsVGGHZAdgZ953avLQvAeEPgKOm/1Rv8aJLY3IhSe9yW24eF4o1Yktjci5P99ia1/hqG0ILENhVJoZS5mnbR1379jaw5PscT4y5FXxDYpvqx1qHWf9Wv8fIHYbtmyxUVtR44c6aJxn3/+uXXu3NmdeuYUOj7AZzxShgMgN7169XI/c4oan0CaEDI+/5EjhIiNn6lXt25dd5ocaUYG8QsigIjw+vXrXXnaY+vYsaPt2LHD5s+fb126dHFyi5x+8803rgwyh+wSmcRpEHPEkTF36NDByRXjQsgYD+PidU/0eJ0IL+LsRakR3Xbt2rkxHjp0yOrUqWMNGjRwrrN582YnfbRFGy1btrQNGza4/onAem15Eggb5sXBAu1Sl/J33323mzuRXdpBgrt16+a8iTkg83BiTIilN35SG7y0Al6DP2uGw+FrsGEcy5cvt0WLFtmwYcMcW6TZO9hYt26dGz/SSnvwR1YZH5IMZ/olMgtfxoQ4M1dYz5s3z6UWsD+wLnfddZc7kIA/zLwDFA6O+B2x/bM/+7PIiy0DYIGYCDsbi8agCx8JsNNQBuDszJRp1qxZQY4FEks7QGZS7MzsgLQBYG8HjGW5ldiG9o/RbymJrV+CodWX2IbGyU8pia0feqHXldiGzupGJS9lnbL1R96ztYfftsSEH8Q2P88SE1Ktfc17rW+jPy0QWy9i26dPHxdlJVe0R48eThARLKQFkSIiRxT3q6++cmKDSyBCREmRUz7/ySNdsWKFi0Yimtu3b3d+QHvLli1z8oSIIZ74B3L22Wef2cCBA914aAcxpM6cOXOMMeEgeMfMmTOtVatWzksQQyKIjAFZpmzPnj2djO/Zs8eJOrLmOQ0/e7mv+A0S+eGHH7rII/NCPPEaIq+8h+Qjhsgf7SOgjIFySLKXT4tEwgaJZTw40YMPPuiip3BlTLTJqfkhQ4a4thBgyhJlRuKZE2JOnbFjx7o5MR8ivESw+aIOkopn0RZl4Et/MGMcHJR8+umn9sADDzgOyCnlGAcHBbBEjL08WdYa0UWGifDC/fe//70TWXgxHtb/nnvusRdffNH1gdsRFR43bpybA3PDFRkbfY8YMcL5ImsVFbEl5MwCcARC6J6vhx9+2O0gnogCaPfu3W6HAxgLPHr0aAcM4+d1dhR21jvvvNNJMEdD7BBAABg7aCwnnktsb/QvMTzvS2zDw/FGrUhsb0TI//sSW/8MQ2lBYhsKpdDKFEVskTJk9bbbbnONI6eIDoEsom+4A16A6CFHiBBlEC5c4NZbby2I4iG0ixcvdlJMrilSRZQPaUJ2kF+cAcEjKkrUc+nSpU4GPWlDlPlClAYPHuzKIFD0i6sQ1WzatKnzDoSKU/uUveOOO5yDzJ07142PdAqCeEQYOd1OW2zeRVbI40MPPeSiqEgmc2X8iDyCSdQV6aat22+/3XGgbRyKHFYEE+lbu3ata596hw8fdqkAjJX53HvvvW4M7777rqtDWXhRnlP2SCTyyxiZ44QJE9x3ouYcBPBFPVh70dcpU6Y4z8LHGBO/exL8wQcf2FNPPeXWio0xkN/L70OHDnVteKkJrCmiy5hgSUT5D3/4g+NIn6wRdR955BHXx/Dhwx2f999/337yk584cSZazUEEByLMYdCgQa6v6dOnR0dsMXe+GAyi+tprr9nzzz/vBsHOwmK/9dZb7mgE8Fj4yy+/7HYGdl4mxNENIJgkC8OkODrgCIzILTvK448/XtBmaH+Cl0vRbqQ35onYjv7ZlJi4K0J6Rpb9058OsYdG3GblUy/nQZWGDc7//IcFNvXTdcYtzUK9MjJSc+euCI/e19WeH9/H6tW8/AdfGjY4T5m1zv7n3eX2/YnzlpgQ2hWokZi7d1eEX/zJIBs5sH0kugikTRgfP33R/uPNxfbOZ+stMSEhkHF4nbq7IiQn2lOju9v/mdgv0DUPJwg4X0zLsimfrrV/fe1Liw/4VozurgiNqts/PDPYbu/azMlApLdrpQYWt8+iiC0BKj6/icjhB4ibl3uLqBGZI8iFKxDQIgCGlCFD5FkioUTxqI8ncEqcsl27dnWRWcSWC6eQHfzCO0VOXaKg5GyOHz/e9fnll186kUVcEWGinESJcRdyOYnGfv/9964N3uOzBQ+hf2QPF0E+GRsyyml2hItxeVFhT2yJkiKSnHpHbInCIuSsA8KK2CKYREuRPSQSx0EyiUDzHpFRUheQUxgyNoKByD3zue+++5yovvfee+5U/po1a5xfMX5EGElHnBkjzkVd5gp3hJH5whf38sT27bffdtKOfDLGqVOnurniZIgt0llYbD/++GP3O+vj5RdzIMN8OYDh4ANevF9YbFk3UgoQ28mTJzvxpR3E9plnnnEpKLwPP+bAnGEcVbEt/AdCbgmAkVAvYsvRGeFmwLJYLO6rr77qJk5OCEdfHG2xI33yyScu+suCP/HEE+6PgQgvskwUmD+EosgMOxph8UhvCQnxtvO7U/b4L2bYuYsZgecDp2dm21892sceGNrBUlMSLAr/OyON2LWPYP36rRX24fxvLD0j2+Ljg33CW0ZWjj04tL09PbqL1apaPiofUtEAzf78wdyt9oeP19rRUxcDlRzEtkrFVPvLR3rb8L5X3u4mGiwi1Qf77okzafa791fbtIXbAmXMHJ3YJiXYxLs72jOjuxr7QGnY+LxJy8i2D+Zusf9696uYENvmDaraXz7ax/p0amjs35HakA3OcnoXI4Wjn0sux/a9yzm2hVIRklwqAjm2z7luvFP1ROfGjBnjZIUNGUNQiTaSe4rI4grIDZKLpPK5zyl7glKe2BIxJeUAueH0PZ5A2wgPkVnEE5ljvYlGIqvXElvycomWInUIIXw4y4xXIHtIIH3zO+5AWQSYKCZCyBg5zY+MUh7JRpbZvFSEadOmuQg0QkjKAfXJX2U9EFIv9QDB47Q/joQLMS/Krl692s0PESdSyTyQRaLPBAM5y02/jGHJkiVOjhkX3gQDuOFKcCSHlbVgDWCPLBNJJprO+ODOxpiIFCPFXjookVeiqUg8Yvv00087+WZDknE91o+oOXNjbRBbormkHDBuxB+xxQFJ9WDNmTesWLvf/e53Ls2A8RIARaQph+SyVjgjok+OLe3jiFG7eIyJciTAADhyAronoJg/kyJ3gvA4Ox6iyuBZTI4QmCzlCU8TvmaS3NKBBfAjtsCnfqSPipMS423Hd6ds0j99aucvZcaA2ObYXz7c00lXclJ8qRHb5KQE+48pK+2j+dssPTMncLHNzMqxcYPb2k9G32Y1q5SzvLzIR1/C8eF0ozaSEhPsg/lb7dVP1tvRU5cClS5PbP98Yg8b1rvFjYZeYt5PiI+zk2fT7HcfrrHpX24PXCQvi22iTRjW3n4y8tbAxxOuhSRAm56R4w6G//v9r2NDbOtXsZ8/3Mv6dG5o2dmXr/yPxOaJLUIQrltsZeZctP1nv7L9Z1ZafNzle9LmW74lxCdb/YqdrWX1O91ryA0SRdQTyfHE1rsoCClFrLyr3rkoibJEUxkrvoD8ImA4BXKOL5BuQFCMtkkVoB7CSXu8RzmklX6QSiKg9OGlNCJ+yBg5nuTGemkPCB2yhUjRPhuSS1n6QbIo6108xvvINhLo3XrKE1vki/QL5sx7lEHm2IiqIp5IptcW60Rb3v1Zic4iiNRjjERskUuitzAhsk0bHBDgVwQGGSsiSm4x/BgvP9MHc2MNEHU44GDwITJL2gYb7XHGnZxZ2uV9fI2Lx3AoJBbppE235vn5bkxINu7GAQKC70k682FsRGzph4gt0k40nbHifIg4EWUOFHidAxfa5T1v30GM6R82zIu5c7Y/1LRUX7f7Yof08l/IyfCuYmSh+SL1ACgMGNl86aWX3BENoWrAEbUFDqFvji6A46UesMOyo/A7sIpyARmTov9Iiy3Rje37jtvYn78TI6kI2cap24dH3GZlyyRFfP6R+Kd8rTbhTCrC27M3xEwqwiP3drGfTuhtdapfvlK0NGxwnvLpOvvtuyvs+xMXAhfbqpXK2t8/fafdf0fb0oDXzYGILakIL7y51N6dszFQxu6D7YdUhCdHdbM/m9DHEhM501Py92c+Ly6lZ9nU2evt315fFBNiewupCE/f6VIRIhmxZV2ZP5+tRTnT+WN/ZHn5eZadm2bZuek0XlA0zuLcLb9SEi/f8Yh9B6Hi897zAa+wd6E5MoUoMTYEELEiaojEIIB8diNYCI13ITnzIeDliShtUw7hQ2BpD7mlD+93xkI7nmjyOtJFu5THN/iiXQ4CPFbeHGjbK0s73q2rKFtYsLxUBOZA1JcNeadd6rExXo8PgkdbjAtppi3PWYjGerfnoq7Hive9eowdbtRnzIimN2f69ebNd9qiDfrzmHrRV29dvBxZWNCu99AH76J/b60Kl/fGwti98t5Zcq887b7xxhvOARFdeJCawev0BVvq0xbrwnv87l2EhmjzO2tPGe/uWaF8GBRbbBkYR1nILXkydMppAb4TfSWcjsByiwdC7QyWKwAJyRNW5yiDUDYLQgieMnznij7qekc1XC0J7KKIbSgTD1cZXTwWLpI/3o4uHosOZ108FnnOungs8ozpQRePRYezn16QLqKo+ACf/ZF8kpafcf6o9OflOb8hUoyYI3A3++bl3pKmSjqHd7u2aHEpttiykFw5SF6Ld781orAcDXgXiWHphNZ5DREmJO0lKJNcjbF7900jLM0pBy+pHIMnD4U2wnXUGQmoEttIUP3jNiW20eEssY08Z4lt5BlLbKPD2G8v3lX1RAdDfaqU3z7DXb/wHLwIY7j7KInteXLrRZajOYdiiy1hbaKx7JDeHQhIGeC0AkndRGYRWsLkhMHZab0nVLjTRJcuuXwTpJXXmTyDIa8F2SWkTv1YjdR6iySxjc7uKrGNDmeJbeQ5S2wjz1hiGx3G6kUEYpFAscX2epMhHI+YEpmN5UhruBZDYhsukj/ejsQ2OpwltpHnLLGNPGOJbXQYqxcRiEUCYRdbpBahJQIb69HWcCyIxDYcFG/chsT2xozCUUJiGw6KP96GxDbyjCW20WGsXkQgFgmEXWxjcZKRHJPENpJ0/7dtiW10OEtsI89ZYht5xhLb6DBWLyIQiwQktj5XRWLrE2CI1SW2IYLyWUxi6xNgCNUltiFACkMR3RUhDBDVhAiUQAISW5+LJrH1CTDE6hLbEEH5LCax9QkwhOoS2xAghaGIxDYMENWECJRAAhJbn4smsfUJMMTqEtsQQfksJrH1CTCE6hLbECCFoYjENgwQ1YQIlEACElufiyax9QkwxOoS2xBB+SwmsfUJMITqEtsQIIWhiMQ2DBDVhAiUQAISW5+LJrH1CTDE6hLbEEH5LCax9QkwhOoS2xAghaGIxDYMENWECJRAAhJbn4smsfUJMMTqEtsQQfksJrH1CTCE6hLbECCFoYjENgwQ1URgBJAzbp+anp5uFStWtJycHOOJrDx2+GZ4RoAf8BJbP/TMTGLrE2CI1SW2IYLyWUxi6xNgCNUltiFACkMRiW0YIP7QRF5evmVl51pWdo5ZXNzlV/Pz3b3qkxLjrUxKknuJJ5GeOXPGDh065O5lzxdPFq1evXpg97X3HnmLGPLI2xtJIU9SDbVs+Aj/cUuwPHLkiH3zzTc2YMAA96TWLVu2WO/eva1MmTKR7LrEty2x9bmEElufAEOsLrENEZTPYhJbnwBDqC6xDQFSGIpIbMMA8YcmYLlm6yFbveU7S0xI+MFr8y0pKd46tqxrA7o2d69lZmbatm3bbO3atXbLLbdYWlqaIYq9evVykcbLPnxZiL2t8M+8V3grXNZ7zxNTT1gpTxteO1e/zvsXLlwwnoratGlTNw7KXqs+r126dMl27NhhjRs3tqpVq1637NXj5HfmSts3kufCfRcuW/h12vr2229twYIF9swzz7hxbd++3bp06WLJyckF46f+1XOnnas5cZBxs2wSW58rLbH1CTDE6hLbEEH5LCax9QkwhOoS2xAghaGIxDYMEH9ogn325Q9X2W/fW2GpP0RnEa+yHzM52QAAIABJREFUZZJt4ojb7O+fHuRKctp88+bNtmfPHhs5cqQdPnzYiRlii1TyO7JLxLFevXru1Dp1mjRp4k67Hz161MlhRkaGkzVEmShrpUqV7Pz5807mGjZsaOXKlbNz587ZgQMH3GsVKlRwIkp733//vYsUI4K8Tj/INuPo1q2btWnTxqpVq2bHjh2zkydPurKUqVKlihsDMvnFF1/YbbfdZu3atXNye/DgQdcfZalL+cIyyXgpw1zKli1rtWvXdlFryvE7/TCXunXrOgb8TF/MtX79+m5+jAcBJ1KbnZ1tNWvWtNOnT9uXX35pTz31lCtPHxww8P7evXvdd1g2b97cRZl3795d8NRXONEe7TLWBg0auDneDJvE1ucqS2x9AgyxusQ2RFA+i0lsfQIMobrENgRIYSgisQ0DxGKKLYI1YsQIJ5lfffWVizIiewgvwomwNWvWzEkYIklZpHDp0qUun5RySCDStn//fqtVq5YTSqQQYUM4N27caKdOnXLiiMB17drVCeP8+fOdvCKbvN+3b98Cwb711lutbdu2TniXLFni6tIffdEu9RHzefPmWceOHa1169aOwIYNG1w6BSKKPJMOwHjYkEvGuGbNGmvUqJGLpiKlc+fOtYEDBzq5JYJNKgEpBUgzcs/8T5w4Yampqa69FStWuHYYHxKNqDKuVatW2ZNPPulYUnfChAm2b98+J7ZI9/Hjx61Tp07u5ylTprgxcKCAyC5fvtwdBJQvX961hfzfDJvE1ucqS2x9AgyxusQ2RFA+i0lsfQIMobrENgRIYSgisQ0DxGKI7aZNm+zrr7920VEkkGgh0U9OjSOaiC25oggXorlo0SL3fkpKiq1cudLat2/vBLd///4umjlnzhxXdvDgwU4QyTvt16+fffbZZ9aqVSsXhVy3bp0TUyQSoRw7dqyL9FKX9pC6Tz/91AYNGuTaRAZnzZplLVq0cJFkRJd2ECKiq5S94447nMwuXrzYUbjrrrucQNMm4tijRw/3OpFU5oPYItGkOtDOtGnTbNiwYU4wkXtyj+l/5syZTjTvvvtuJ6iMd8yYMY4ZfB588EH3nfqMD4F94oknXLSWMSO2CC7yzPvr1693Bwgwee2111wfHEgQ4X733XetZcuWLqJLn8jvzbBJbH2ussTWJ8AQq0tsQwTls5jE1ifAEKpLbEOAFIYintj+8pWFFl8opzMMTRe5iZzcPGvZuIb94k8G24CuzYpcP+gKRUlF8MS2e/fuTkiJEhLFRMyQNISTFAIEEHlFZpFdLjLjO9HYzz//3Ekhp+iJZBJVRda2bt3q2iA6O336dOvQoYOLeBLhrFOnjuuPCCdySASY0/jILvKKFCLHiCbvMU4iwElJSU5U6ZeNKCpiS7QV2UWgiYISVUVsaZP5ILpsRHGRYaSb6C2SSTSW1IehQ4c6kV69erWLUiOdtMd4mA+pFx9//LHde++97iIx5J8xEt1FSpkTZR5//HHHb/bs2TZ69GgnvcgqUeP/1955QNlRnXn+e6+71VIrq5WzaCWEMmByDiIYDAZMMtge7GPGPuOZ2Z0Z75zd2fWMz86G8c7O7np8DCZ4jDE2YHK0AIHJmKiEJCS1YitnqXO/3vO7rRKNAHNbt8J7zb/O6aPWezdU/W511a+++uoWZdluBPaee+5x37ONrAuRZlIiuLhgG4lCd85pznq/Sqp/iW0gWYltIEDP6hJbT1CBxSS2gQA9qiMJ/+PO39tdj75jZWV5jxrJFeEE0LOy3P70qhPsr752mpWXd58HTPYfaLJfPv6m/eNtz1jePnxYKTman95yJLZ/96fz7MzjOh60KqWFffZff/2K/d+7X3L7S4fQtVvvXj3sxkuPs7//zvnusyjHlkgkUcjogSXkC0HlFjxRWqKbpBkgr9EDUoguUVBk9qGHHrKLL77YieWLL77oxJYIMGkCtE1kFPlFbJE4UgiIuiKY9ENUk3V59tlnnVgimkRKqYcQUp6IJvKHdJK2cN111znpI1pK2ZNOOsm1TfSYvNdzzz3XSSQRXCKlyDUL30WpA8grqRCkMCCUrB9iz2ewmDdvnpNmRBRxXrt2rRNx8pERfOpfdtll7l+isvRDfjCpCJ0jtkSNWTfSFlh35J51v+uuu1y0OpJ31ovPYULEGEH+rAfbSmm//LR1ldgGjqLENhCgZ3WJrSeowGIS20CAHtW379prt/7mKXvomVetLJ+92Fb2qLDrLjnTbrrq/ENPvHtsRtEXaWyqtzf+8KQ9Nf9Oy2UstkT1hg0dZxddcJNNnnRs0bM7fAW37zpgdz/+tv3bI29ZZY+Oi59Ce7v16llhl589w/78+lPdZ0gWMwogYUQ0I7ElJYHoIdFQUgYQOkSW2/1EJO+9914Xyb3hhhtc+gJCeuaZZzrJJRLKbXQkkbYRRiK9tIcok7uLvJFugKySlnDppZe6dUEayc8lQoqgEmklNQGpXrFihUt/IC0B0eQBN6SPqCxl+Z2yCDKpBkR+aZM+EfDoQSzkmAh09CAa60eKBNuKJLNezMhA6gCyjLTTxpw5c5zAsm3IPvJLbjGRYRiwzxCxZfuvueYal4IBFy4YaI+cWwQWiYMB20YUm4sF/g8LLhrII4Yx38NNYltyf37pr7DENh3mEtt0OEtsk+fcUL/NlrzzU1u9/LeWy2cbSbR2s7LySpt8zFdt2uybLZ/viMZ1h6W9ba+1brvVWjf+LRNCZbpJ7e0Fy/ecYRVj/ruV9Z+X6bocSecNTS22Ys02e79266GLsXZrt/KyvNWMrnZTfrHwwBNRTeSQ2/eRRCFpiBYPlbEgrAgX0ocAEoFExrgNTzpCNKMA4slT/UhZdNsd6aNt/qU9oq+kMfAZdRFVRDaaB5Z+kFA+R7iRRWSXyC9RTL4nMsq/0TawTsgq68Q68nskh7QdPTjmBP/gtiGlSC7rwm1/oqUIKMJOri6ST+SZiC3/sg5sF7McIKdIK+vP/1lYp2gb+IzvolkRKI+Yw5QLBKLQlCVNAw6IOmPB/5FnOJKqwOefh0UR28BRltgGAvSsLrH1BBVYTGIbCNCnessms20/MNt1a9a+ZYit5XqZDf5LsyE/MMt1TLTfLZa2vWY7f2q26fvZbw6ce842G/nfzPpekP36FMkaIIUIJ+kAPNmPlHXnhUgtqRVEf6OcXraXSDDpGUgwUV0tYQQktmH89OaxQH6+1SW2vqTCyklsw/h51UZst/zAbEeRiG2+l9mQvzQbJrH1Gr8jKSSx/URqiC2RSKK8RFIRu+68EEUlZYFUiOiFFWwv0VYiq6RUEN3VEkZAYhvGT2IbyM+3usTWl1RYOYltGD+v2hJbL0zBhRSxDUaoBkSgFAlIbANHTakIgQA9q0tsPUEFFvv5w2/Zv/zyJavbujfTJ/bbCu1W3b/Kfvjd8+zK82cEblWRVZfYpjMgEtt0OKsXESgyAhLbwAGR2AYC9KwusfUEFVjs10+8Zj+7b4Ft3rY7c7Ed2K/Kvv/NL9olZ80N3Koiqy6xTWdAJLbpcFYvIlBkBCS2gQMisQ0E6FldYusJKrDY4oUP2Ntv/tL279ti+Qyf2Hfzq/bqb6ec9j2bPLWbPWwjsQ3cSz2rS2w9QamYCHQvAhLbwPGU2AYC9KwusfUEFVps57+abfsns5a12T6xz8M25dVmw//ZbMCNoVtVXPUltumMh8Q2Hc7qRQSKjIDENnBAJLaBAD2rS2w9QYUW2/GvZluKSGxH/rPZQIlt6LB+an0uIDQrQmJ4DzWsWRGSZ6weROAggWCxpQF+ovcPd34PMZ8zjQX/sjBZMz+UYZoPvmOJpvjgc6bDoHznssU8WhLbdEZHYpsOZ5PYJg9aEdvkGdODIrbpcFYvIlBkBILElrds8LYN3gDCq+d4i0ZnsWW+Nr7njR50xBs5eJMHv/NKPd6agdzyORMWM3kxbwNBemmHN3zwpozObRYZP033ldKASGxTAi2xTR60xDZ5xhLbdBirFxEoQgJHLLZU5L3NL7/8snv93fe+9z034XBnCeVNGrxz+Qtf+ILb9NGjR7s3i/DOY97hzETEyCyvnjvnnHNce7zijtft8Qo7Xil33HHHFfWkzYrYprNXS2zT4ayIbQqcJbYpQFbENh3I6kUEio9AkNi+/fbbTkSR1O985zs2aNCgj4gt0su7kq+//nr3nmSkl5/HHnvMRWUvuugi927ln//85054ea/x5Zdf7t5A8s4777h2v/71rxd11FZim85OLbFNh7PENgXOEtsUIEts04GsXkSg+AgcsdhGm7J582a7/fbb7eabb/6Y2L755pvu/cenn366SzkYM2aM9evXz2699VY78cQTbebMmU5477//fifAffv2tW9+85tWWVlp27ZtszvuuMOJ7dChQ13Ore/CRpGrm/TCdEjL12y3r/zVL233vobMUyYaGlvsB985z2744lzr3avHodzmpDkk3X5ZPmc/uOU5u+vRd62+oSXTaajY1sbmVvvGl+baX1x/so0c2q/bcLZcmeV3/sTy239kuSKYFaG9rNoKw39khf7XJ72Lpdh+3nKtmyy/7e8tv+u2bGeeYKvbzdrzvaxQ/edWGPKfeeIhRRZJdpUzK+yz/K5brGzr3ybZkV/bcK6cZYXh/2iFPheYtXc8X5LUQgApek4lqT4+qV3Ovc3NzS49keAV5/c+ffq4NEUt/gTwJVI5GxsbXdBPS9cIBIttXV2d3XnnnZ8otkjvwoUL3XuRST9gBz/jjDOcCJ999tl2zDHHuD++hx56yN544w2XZ4vY8kfAe5N/9rOf2Q033OAiuF0RW6SWd09HD611DYl/6YryvC1fu8O+8YOHbe/+xuzFtqnV/sPXT7HrLpxpPSrKEt9+f1JhJSvKy+2eRx+1Ba+9Zk1NzV3aF8J6/uTazS0tdvZJJ9ll559nA/r1cwfw7rC05yqt14GfWdW+/2Nlbeuzla52s0J+kO3v/0Nr6nVVd8B7cBvKLF/YYlV7/7v1qv9FtowPrlG79bT6Pjdbfd/vHxTbjod9S3vJW679gPU6cLv13vcP2W9Ku1lr+XQ70P+/WFPP8y3X3pTYOnHe44HsWIXSPQDeatbecth654wLYst1iCt3YElNXLp0qUtN5NjIv5MnT3YBqywWeLBeO3bscMG3P7YeUVCMsqw37pLF0tTUZK+99ppt3brVrrqqOx3/0qEZLLYIK2L77W9/+2MR286bwENh//Zv/2bf/e537cEHH7RZs2a5/FmE9Z577rEtW5gQPu/ElofNNm7caL/61a/sG9/4hsvF7coDZIgtO2bn2RqSwEkk8YN1O+2mHz5aJGLbYt//2sn2lfOnW88e3SXyYpbLldneDT+yhm2/tfbCAcvaBtoLrVY15GrrPfJbVlYxrCPs1Q2Wdiu3qvrbrfeB/2dlbRuyxXxQbPf1/Qdr7HVlN6DbsQntlreywhbrvf9/WlX9Xdky7lgha8/1tAO9v20Hev+1Wa57HDfaLefEtqr+Tuu7/4fZ7z/tZi3lx9j+vn9nTZXnWg5JTGiJxJa7o7FFSjnu1r9j1vgW8xsduiRyQlt5jFmf09xnDQ0N9u6777pUwjPPPNPdeSXFkEAWgSsCTpThHM+zNEQkiU7yO//yzE00WxLbceDAAVeWH9IeiQBXV1c7V+A8TwCMCDHbyg8CSxsINf9yF5gH0HlYHVHkLvHYsWPd5/RNfdrEMSoqKlyb69evt1deecWmT5/uoqW0y3pE/SPHvXr1+sjo0R/bhXfQDutIu0Su2Q7WhXWmLg/NI65Rn/zONkT/UoayL774ogsIEtyjfVhSDhaUoT/+P3DgwEPbSzm+pyzbgpyzrawD3xEFph+2KbrwYExYT+qxTt1hOWKxjXY6rs4Q06997Ws2cuRIdzXETAjAjqbu4qqHh8EWLFjgypE7ywNj7OzsiI8//rgdffTR9t5777k/Btrhj4No8BVXXOGumroitu54fXCKsaQHacXabXbFX/6iSFIRmu0fvnuB3XDJXOtTlc3VcWK8t/yV5XbdYVbYnVgX3g0jA4NuNhv8fbOKbnabaMdPLLe1eOaxbR/BPLY3eA9NSRRs3WS2+e8tt/PWohBb5rFtH/yXZsN+0G3E1u0HhX1mO35quc1EojNeOGb0nG028r+Z9ZmXysp09Zz5R1eKvPBt/2y27UcdEdqDl2mW629W/SdmI390SGwXLVrkRPLLX/6ycdf2qaeestmzZ9v48eNt5cqVTqJYN6K4CCNRyZNOOsmJ2pIlS5wQIpzII36AiA0bNsx9jyBOnTrVza6EgOIalMc7CJbRNu6Af+zbt89JJjJLBPmZZ56xuXPnuv/THp8hddStqalxd4bpi2eHonWmTQSQsogwwokUIr1RNDdyIdYdr2HbeFCe7SUdk3VGGukLcSSazvaxDty1JuhHKib9wIP2+Zy72IjtNddc48pwgcC6Iv6w418euD/rrLMce7abdaIvuNAPFzbHH3+844CrLVu2zH3OOvJQP9uLd7Fd8GZ7s4pSx/lHESS2K1ascLBIN5gzZ47b4bhSIdXgtNNOc+C5guGWCBFYBpsdi6uJ559/3gksOys7Jjs2V3lcUTDgSC2QJ0yYkPmt5z8GXA+Pxbk7/pG26v692Y6DYptLqc9P64bMg8E3mw39vlmP8RmvTMzda7qvmIF+QnN6eCx5xvSgeWzj49xS1yG2W//XRwK2lh9wUGz/1yGxRZSQW9IOOf8T1DrhhBNc5DRKEeRcT9QRJyCSeuGFFzpfePbZZw8JIfLIczm4ArJHGwgmUoYvvPDCC05gEdK33nrLySBS98gjj9i5557rZO7111+3U0891cnck08+6bwEiUU2KUdAjUgy37MuBOOQ8ieeeMJOOeUUF7HFcxDLk08+2fkKssozQszaxIJ8I6aIKOuF3yCWPBzPg/JsF+vDOiKnl112meOCN1177bVOLNmWK6+80vXPQ/fMEgU3vIl2Hn30Udcfsrx48WIn7dzxJij4xS9+0UkxzypNmzbN9cF6M40qwcQoWk5Zyk2cONExRfDZbqLT8+bNc9uBkxHhLfUlSGzXrFnjrpAQUwaPHYzQODmzDBJXAOwkhMCRWwYlypXlKo2rOeoyXy1XCQwqg8JVBDs9kLuSW5vFYEhsU6IusU0HtMQ2ec4S2+QZS2zjZdwFsSVyiJwRmEJCkVPO8UQjOecjh0QO8QOkE8lCwpAuPif4RXQV2SVFgSlDkS2kERlEGpFMZO/YY491wkzkkmgocsotfIQRj0CUkTzcg/LnnXeeK4Ng8x0RTb7HNVgHhIjgGmURQsSZ6C0RYkQdoZw/f77rExlkQZJfeuklw4d4UJ5oLPLJ+rPu1GU7WXeEn7vWRGLxJKKxSDE/pBzA6IEHHnABPZyKqDTbimiTlgkzhJf1u+6669y28hnSi8RSFplGjInu8vA+ws/3t912m2NI8BGZxrGQfKSaCDDbivRmlQsd5w57xGL7aSsRhfe5oil2KY0DJGL7pT+/y3bvzX5WhPrGFvuv3zvfbrxkjvXrnU3SexxMP7ENiW1iaD/SsMQ2ec4S2+QZS2zjZdwFsUXeiHJeeumlThwRJeQPsSPyiUAibIgoAsatf7yB2Y/4DgklmooYIltIIxFbbqkjjAS/uI3OszrcJUZ6EWgirwTWiEAifQj0c8895z5HrGkTsUW0iU4isO+//74TRe4SX3DBBa4dPqcst/hZx6efftqtF2mSkdiyPkRhI7FFMJFyoqgE8ogWI4lIMQE/IsWsO+kKrBuCj4CSahmJLdOiwgmxZbtYfzgROUZsb7zxRifUMGSdEGFYwAdZhzMS+4tf/MJFlKNgYfTgHrNREaWN8pnhgNDTXpQOQXQ4ikTHuwOl21rsYksEl/A2kGPN8UmXi3dvazZssr/44b/Y3v31lsv4Fnljc4v92Y1X2iVnn2K9qz6a3O69QcVaUGKbzshIbJPnLLFNnrHENl7GTmz/t9nWH5nlD57oeGY2H+XYfpiKgNgiSkgbLsBChBQBQ9aQL4QS6UWkiHQic0QemcceKfk0saVtyhNNJRqKNCKlBNGQYIQRsSViS05sJLZIJnKI4JJ+wHpxm596yCHeQt/cQeYhMcrykBmSR38IJpFkIqqRwBLtZEGmiRizTeQSI7W0j0CyHZ8ltlwEsM6kFCDcbCORX4Q3SkUgjQBBJcoKW6LRsCM6fPfddzuuX/nKV9z3rDtizO+whA//8jmSz/qw8D3bw7azwBMxJ6201JfYxbbUgXR1/Q/s+cDeWvBVa2nelbnYtrW22OQ5/9FG1Vxt5RWlnyfzkbGQ2HZ11zyy8hLbI+PWlVoS267QOvKyyrE9cnaH12zdZbb3UbO9D5vlOs0pn+tl1uccs0FfOyR5REBJNSQnFlGM5A9BRApJSyTtkGho9MzNww8/7IJh3JrnASzyUREsIpRR2gJyStvksJKCwO8IJZFJoraIX5TmQJQzkkQEjugkEVNmX0JsuR2PQCKIRFgRWG7/syDERFZ5zgdBZD3JCUZgWRDFGTNmHJL2aNYDbu8j8OT5UoYUB/JxEW76ZH15Jom0BMqxjUSe6YsH6tle+iB1Aflnu5Fs0gd46I4UDBixvpQlwk2E97e//a0TXGamQqgphyzDjh/a4qIBOYcBvPg/68QMDQh0NO8x68P4lPoisQ0dwcYlZmvOMWvbEtpSeH2uoIf/k9nAb5mV9Q9vr5hakNimMxoS2+Q5F5PYsrXIyZBoVoSK5Lc/rR4ktvGRbi+YtTeaFRo/Pt1irtKsrMr1hVCQG4p8HT7VWDSdF2WimY4QMaKsRFaRSISVukhp9PQ+Eox48f/ObUdTbCGDtMcPn1GevqM5aYnKRs8BIYJEVBFE6iHClEX0otTJaBsoS5/R7AxEN6MXThyeZhn1RRm+Q24py3Z0XnfWP1o3vmMhFQPpJGLLuiOW1OF3tieSWdqmPv9nneiTaCsXBYg7OcAs1KEs9SnXefYGtontpg3WsXNZ/t8d8muj/TBK5cgtW7asHUDA+DykEcTyV4/YrjrHrHVL9lP38LT+yH8yq5bYxjK2n9aIZkVIFG/HGZJ3BVSbjWS6rxuT7y/FHgrNW6xl0z9by7a7maQ5xZ4/uatcrqdVDPuWVYz8d5brJvPYui2V2Ga+b33WCkRzqxI1ZBYEbt9/nhbkk0gukVmkvitLJLZEfmHXXeag7QqDTyuriG0oRYltKEG/+orY+nEKLaWIbSjBz6zf0rTHtq58ynZuePWjt3U/s2YSBdotn+9hg8edYUNr5lkuH81RmkRf6bbZ3rbPCtvvsLY6XhWc8dLebrme061s9D9Yvl/HQ0daPpxvHhH5PDxs/kljHs2539VgYlTv88xOYpvUUURimxTZj7YrsU2Hs8Q2cc5NjQ22eulS21Bba/nO+YqJ9/zxDtp5F1pZmY2bOMkmHH10t5KLQmuD7a2bbztW3Z352wqtvWAVvcfY4Ik3WlX1rAxGWl2KwOeHgCK2oWMtsQ0l6FdfYuvHKbSUxDaU4GfWR2xr319sG2tXZi6SLtpTVmZjJ06x8VOnZ74+nwmvCwVaW1psQ+1qW7V4UeZpYu2Fduvdr59NnjnLqocN78JWqKgIiEBXCUhsu0rs8PIS21CCfvUltn6cQkshtrxSt3lttjLQjXNsJbahO6lffcS2bs1KW7X4vcxzmdsLBevdr79NnDHHqod1TLekRQREIBkCEttQrhLbUIJ+9SW2fpwCSzVvvcuaN91iheaNmT5AyoEpVzHQeo75T1ZR/eXArSqu6hLbdMZDYpsOZ/UiAsVGQGIbOiIS21CCfvUltn6cAkttW/e6bVn1vDU37rFcLsMHidoLVtajt42eepENGjU7cKuKq7rENp3xkNimw1m9iECxEZDYho6IxDaUoF99ia0fp8BS61evsjXLl1ljfYPlM5yKigNTRWWlTZ4500aMHRe4VcVVXWKbznhIbNPhrF5EoNgISGxDR0RiG0rQr77E1o9TYKkNqz+wtSuWWmN9faYPEpGTWFHZ0ybNmGPDx44P3Kriqi6xTWc8JLbpcFYvIlBsBCS2oSMisQ0l6FdfYuvHKbCUxDYQoEd1ia0HpBiKSGxjgKgmRKAECUhsQwdNYhtK0K9+JLbtu/3KJ1mKJ/arbzYb+n2zHt0rmiixTXLH6WhbYps8Y3qQ2KbDWb2IQLERkNiGjojENpSgV/3mDT+w1u2/6nhNZoa5n25lCwUrH/I1Kx/+Z5avHOO1/qVSSGKb/EhJbJNnLLFNh/Ef6yV6MxZluvpWrSNde/psaWmxAwcOWL9+/aysLMMHYI90I1QvmIDENhShxDaUoFf9zSsesN0bXrRCW1PmryFtb2u2gWPOtMET5lmPXtVe618qhSS2yY+UxDZ5xhLbdBh/Ui+FQsGJ5Y4dO6ytrc1JbZ8+fWzQoEFWXl4e+4ohMa2trca/iOz27dtt2bJldtxxx1nv3r1j7++zGmQ92G5+KisrP6u4vk+AgMQ2FKrENpSgV/0VCxfaxtpaa2ttzTxiW2hrszE1NTZ+yhTrlcGB0wvYERaS2B4huC5Uk9h2AVZAUaUiBMA7rCqy2tzUaM2NDR95PTHSyuwlPXtVuRqU27Nnjy1dutQJZs+ePZ10Um7atGk2btw4J6D8UBYRzefzrm4kqPyOAFMnKhuVj8oijfxOuaamJlu/fr0TyQkTJtiuXbtsxYoVNnfuXKuqqjrUBt/TXxTF7dwfffHTOcIbCSrrST/01/mzqK3Dy1F+06ZNTuzZ5kjm6b/ztsU3OmrpcAIS29B9IhLbti2hLYXXL5jZyH8yq/6WWVn/8PaKqIWVi991ryBFbNO6rfVpm88BavRRk2z8lGnWsyr9iECSwyKxTZJuR9sS2+QZ04PENj7OLU1NtmXjOtu8fo3l8wdv7x98HfPgEaPc8ZClsbHRFi9e7H7OP/98GzlypO3du9deffVV2725B7/XAAAgAElEQVR7t51zzjlOfKOyvXr1slGjRjmhRAS3bdvmBLK6utqGDRvm2tu4caOTYz7v37+/+4w2KyoqbMSIEdbQ0GBPP/20S0E499xzrW/fvq6v0aNHOxGtq6tz/1KPfsaMGWM9evRw/SHftM0xnfWgz86CTl3ONwMGDHDfse5IKwvRWLaPupTjX9aPKPELL7xgK1eutEsvvdSt4759+5xwsw3UIU1CS3IEJLaBbNsbllrbqgvMWrd95Eo2sNkjq97eZvmR/8Nyg79hOYntkTH0qCWx9YAUWETTfQUC9KzOCSBfVmZjJ06x8VOnZzrFm+cqexeT2Hqj+syCTQ0NtnbF+7Zm+RK3v3Qs3Povt1FHTbLJM+e6T5DF3//+9076LrroIvcZx8va2lonn7NmzXLSi0QieQjfnDlznMi+8cYb1tzc7D7n5+yzz3YpDQ8//LBrZ+rUqTZkyBDbuXOnE1vklXYQ2KeeesrVPfnkk520ItJf+cpXXFT4oYcecmKKcG7ZssX1R+QY+WTdENtIQo855hgnwfTL+iC+rBvCWlNTY2+99ZbrFzFlHWiHhQgxAotUs07PP/+8rVmzxs466ywn0rSFiLMORJX50ZIcAYltINuWA2tt68K/tkLL/sCWwqu3F5psQM2fWp8RF1q+vHtFEhWxDd8/fFpQxNaHUlgZRWzD+PnWltj6kvrscuyz6z5Y5uS28638svJyGzWhxiZOn+Ma2bp1qz377LMuKnnGGWe4z5BLJA+xnTJlist/JZo7dOhQe+2115zcTpo0ycloJLOIINFdRBGxRV7nzZvnoq5EPvkXmURUr7zySieOfEa7q1atsvnz59t1113nxPWBBx6wY4891okxfdTX19uJJ55oDz74oF144YVOohHjyy+/3AYPHnwoAvvkk0/axRdf7IQV0SUqu2DBAvvyl7/sRHnJkiWuX7aDdIgTTjjBiSvSSyoGP6wDsv/b3/7WZs+e7SSXfGNEWUtyBCS2gWwP7N1jb/3+eWttaQ5sKbx6W2ubTZ412x1oyisqwhssohYktukMhsQ2ec4S2+QZ04PENj7OvmKLxL344otO8M477zy3AlFElEjuzJkznZBedtllTpDfeecdJ6JHHXWUk06iqZTfv3+/E0VydJFOIqmIIeJMxBdh5XcEBtF8/fXXnVwiv6tXr3Zie+211zqpfuyxx5xkDx8+3N59910nqKeddprdf//9rl362Lx5sxNppJP+aQNBv/76652oEg1GyFnHG2+80UVfI1k//fTT3XcsPCDHQ2tEgBHbr371q2692E6i1kST6RPJzjqlLr69o/haktgGjgli+/aLz1lLc1PmOyr5p5NmzrVREyZKbAPH9Y9VVypCgnAPNq1UhOQZ04NSEVLiXChY7379beKMOVY9bEQ6ncbYC6kI6z4gFWHphxFbs4OpCDU2aUZHKgKRTeRx7dq1LnqK4HLLHhkl0nr00Uc78SUXFmFE+NzxdPRo+8Mf/uAitjzwxWekAJDT+sQTTzgZ5IdUAKSR+ogjEVvElsgpKQKILQ+SPfPMM4cito8++qgTW6LIb7/9tsuRPfXUU+03v/mNk1rWY/r06S6ajHjS94YNG+zxxx937SHERHlJgSB9gRQL6hCxRdIpQz3E9bnnnrOrrrrKbTPbc/XVV7uIMPURZrad35FjiW2MO+hhTUlsA9lKbAMBelZXxNYTVGAxRWwDAXpUV8TWA1IMRRSxjQHiwSaYEWFj7SrbuPqDD3NsXX52uQ0fM87GTz3GlSRCygNgiCaCyq19JI8fxBS5IwUAwUVcyWEliktZoq6kHgwcONBdcJGewINh3P6fPHmy+3n//ffdDxHPdevWuf5IFyBiijwTLaUu/fPgFt8TeSX6S8oAMooMk+uL8I4dO9bNWoCQsx7k0VKfiDESyu/RA2KkESDGlCcyi/zyHdFbZJiH15BmIri0h+QSZWZ7KEs0mO+RfSLGWpIjILENZCuxDQToWV1i6wkqsJjENhCgR3WJrQekGIpIbGOAeLAJxK1+317bv3dPp0hju+Vyeavq09f6Dhh4qDNkEpElmkneKzMfTJw40UU5ucWP8CGg3N7nQSvkkjpEdJcvX+4iwnxGbiv1SR0gJxURRnRpl6gn0kzElTb4/IMPPnDrgGwS6aUNBIdZFZBa1oM+kFbSA15++WUXfWXbXnnlFdc+6QiRoJP7izDzPVJLP9QlUoygM0sCKRSkXxBFJjLLQ2F8zrbxGeWRZQSe1AnEnSnAiPBqSY6AxDaQrcQ2EKBndYmtJ6jAYhLbQIAe1SW2HpBiKCKxjQFijE1Et/hJPyCVgAhmFgtSiiy/+eabTnhZEE+iq+PHd69XpGfBtxj6lNgGjoLENhCgZ3WJrSeowGIS20CAHtUlth6QYigisY0BYoxNRHPJEs0lOprEW8h8Vxe5JdJKWgIRYqK/0Ry2vm2oXPESCBZbdhByS5i3Lnp7R+fNJSRP2J8wPbcCojLU4/YB/+dzvud3PuM78laiNosXn5nENp3Rkdimw1limzxniW3yjOlBYpsOZ/UiAsVGIEhsyXMhj4R8luOPP/5jIkp+DN8jq9GTj1EiNk8QUo/PuR3ARMdcyZGDQ74NC8ni5OUU89ODEtt0dmmJbTqcJbbJc5bYJs9YYpsOY/UiAsVI4IjFloo8YUgiOPkqf/M3f+Oe/ussoXzPU4QIKiF/EreZTJmnJnnikMRrnh7k6UaebHzvvfdc0jW3BKhLIjbTckTvjS5GgBLbdEZFYpsOZ4lt8pwltskzltimw1i9iEAxEjhisSWqynx1pCEwZ9zNN9/spsCIxJbvf/GLX7hpPYjmEr39yU9+Yl/84hfdU4VMecETiJS//fbbXY4LU2Lwpg7ybyjzu9/9zm666Sb3JGFXorZsFD9pLAf27bV3XlpgrUUyjy3zJI5kHtvy8jQ2P7U+Vi15z+pqV1lbW2uX9oUkVtC9V3zCRBs/ZZpV9qpKoouM2sxZXe0H7u1CjQ31mb5etWMe20r3RqNhYzpeW9ldlubGRqtdttjq1qzKlDE8o3lsx9RMdlM28ZR7d1mY17tuzUpbvWShWS6X6WaxP1f1ZR7b2TZoKPPYJn9++qTUwEwhqHMRSInAEYtttH7My3bHHXd8TGxJP0Bkr7jiCpdmwB/Zrbfe6qa+YLoO3uk8Y8YMd2DnlXdEaBFjRJbcWhK7b7vtNjeRMRMkU853QTyYZoON64oQ+7YflaPt+v37bPnbr1lbS0uiffmsG9I3dtI0GzJmfJd4+bSdZZlcPm/rVyy1bRvXWaGtLXPOrMOQ0eNs5IRJTr66y4LUbNuw1jatWWnNjQ0G96yW9vaClVf0sNGTjrbq4aOyWo1E+uVlLnWrV9i2jesz/zt1Ypsvs6Fjx9uI8RMzX584gXMe2L5hrW1ctbwoxLZn7742ZvLR1r96qLF/J7UwpjwQxbMr3S3AkRQztdu9CASLLWkId95558fEljngENtrrrnGzSeHBCKqzAfH3HC8YYQJmxHWhx56yL2lg3nrvvWtb7k53kLEligyqQ9JR23Zpqb6A7Zh+WJra81ebJ1wjT3KBgwb0a0iLwjWtnWrbc/WTS7/OsmLFZ8/b9ZhwJDhNmjUWCuvQGyTj774rFdoGcR299ZNtrNunXtFdJac3cm5vMKGjJlgfauHhG5a0dSHKWx3bFxre7ZtyZQxUNzFfz5vA4eNskEjx2S+PnEOFH+nHDN2bFiTvdi2t1uPnlU2ZOwE691/UOJiy8PXpAYyz6sWEfi8EQgWWyK2iO23v/3tQ6kIzGrADxFa0g1IR+Dq+ZZbbnFpCbwhhM94GwgH+l//+tfudXWU+ZM/+RM3vx15t/fdd599/etfd6kJXTnJslHRA2hJDijrxITV775MKkK2IsB2cuuNW12jJkz68O0wSQJIqW04r1zyrm2qXV1UqQjjJpOK0CslCsl3A+e62pW2ZsX71lQMqQg9Kq1m+uzul4rQ1Gi17y+2TWtXZx4hjVIRRtdMNvbnrtwZS36PDOshSkWoXbooe7F1qQj93Ct1Bw0dnnjQBXLRTENhFFVbBEqPwBGLLRWZ1YC3eiCg119/vXvjB6/GIyI7ZMgQ94AYJ0sElvc482o8Hh5btGiRbd682c4880yXo0su7dy5c13UlrK0s3DhQlfnsssuc1N/dUVs0xwGPTyWDm09PJYOZz08ljxnPTyWPGN60HRf6XBWLyJQbASCxJaHx4isMqXXlClT3LuWyYf98Y9/7N4sQmrB/PnzXSSX1ATya3m7B78jszxAxkNlzIJw4oknOplFiinP1F/MiMB3xRxFkNims0tLbNPhLLFNnrPENnnGEtt0GKsXEShGAkFiS/oAL18gQZ3UA97nzJReTz31lHtobMCAAe4hLiSVvFlmPogir8yBS0Q2eutHJK+82o4pv5gJoauzIWQBWGKbDnWJbTqcJbbJc5bYJs9YYpsOY/UiAsVI4IjF9tM2hjQD0guIzBZzpDWuwZDYxkXyj7cjsU2Hs8Q2ec4S2+QZS2zTYaxeRKAYCcQutkRuo6T1Ys2LjXMgJLZx0vz0tiS26XCW2CbPWWKbPGOJbTqM1YsIFCOB2MW2GDcyyXWS2CZJ98O2JbbpcJbYJs9ZYps8Y4ltOozViwgUIwGJbeCoSGwDAXpWl9h6ggosJrENBOhRXWLrASmGIpoVIQaIakIESpCAxDZw0CS2gQA9q0tsPUEFFpPYBgL0qC6x9YAUQxGJbQwQ1YQIlCABiW3goElsAwF6VpfYeoIKLCaxDQToUV1i6wEphiIS2xggqgkRKEECEtvAQZPYBgL0rC6x9QQVWExiGwjQo7rE1gNSDEUktjFAVBMiUIIEJLaBgyaxDQToWV1i6wkqsJjENhCgR3WJrQekGIpIbGOAqCZEoAQJSGwDB01iGwjQs7rE1hNUYDGJbSBAj+oSWw9IMRSR2MYAUU2IQAkSkNgGDprENhCgZ3WJrSeowGIS20CAHtUlth6QYigisY0BopoQgRIkILENHDSJbSBAz+oSW09QgcUktoEAPapLbD0gxVBEYhsDRDUhAiVIQGIbOGgS20CAntUltp6gAotJbAMBelSX2HpAiqGIxDYGiGpCBEqQgMQ2cNAktoEAPatLbD1BBRaT2AYC9KgusfWAFEMRiW0MENWECJQgAYlt4KBJbAMBelaX2HqCCiwmsQ0E6FFdYusBKYYiEtsYIKoJEShBAhLbwEGT2AYC9KwusfUEFVhMYhsI0KO6xNYDUgxFJLYxQFQTIlCCBCS2gYMmsQ0E6FldYusJKrCYxDYQoEd1ia0HpBiKSGxjgKgmRKAECUhsAwdNYhsI0LO6xNYTVGAxiW0gQI/qElsPSDEUkdjGAFFNiEAJEpDYBg6axDYQoGd1ia0nqMBiEttAgB7VJbYekGIoIrGNAaKaEIESJCCxDRw0iW0gQM/qEltPUIHFJLaBAD2qS2w9IMVQRGIbA0Q1IQIlSEBiGzhoEttAgJ7VJbaeoAKLSWwDAXpUl9h6QIqhiMQ2BohqQgRKkIDENnDQJLaBAD2rS2w9QQUWk9gGAvSoLrH1gBRDEYltDBDVhAiUIAGJbeCgSWwDAXpWl9h6ggosJrENBOhRXWLrASmGIhLbGCCqCREoQQIS28BBk9gGAvSsLrH1BBVYTGIbCNCjusTWA1IMRSS2MUBUEyJQggQktoGDJrENBOhZXWLrCSqwmMQ2EKBHdYmtB6QYikhsY4CoJkSgBAlIbAMHTWIbCNCzusTWE1RgMYltIECP6hJbD0gxFJHYxgBRTYhACRKQ2AYOmsQ2EKBndYmtJ6jAYhLbQIAe1SW2HpBiKCKxjQGimhCBEiSQuNi2tbVZoVA4hKa8vNz9nsvlLPoun88bP3zGCrW2troyncsWK1uJbTojI7FNh7PENnnOEtvkGdODxDYdzupFBIqNQKJiS+MbNmyw+vp6Kysrc9s+evRoq6ystObmZtu0aZO1tLS470aMGGE9e/a0nTt3uh/qDhgwwKqrqw9Jb7HBY30ktumMisQ2Hc4S2+Q5S2yTZyyxTYexehGBYiSQqNgSqb3lllucyCKuRGRPPPFE69evny1atMgWLlxogwYNcvI7a9YsmzZtmj3zzDOOE9FchPjiiy92ZYjoFuMisU1nVCS26XCW2CbPWWKbPGOJbTqM1YsIFCOBxMX2pz/9qZ1++uk2derUQ5HXhoYGu/322+2CCy6wmpoaW7ZsmRPayZMn2/bt2+3qq692aQh33nmnjRs3zs4444xDaQnFBlFim86ISGzT4SyxTZ6zxDZ5xhLbdBirFxEoRgKJi+1tt91mEydOdAJbUVFhQ4YMsc2bN9t9991n3/zmN61v3762f/9+Q4CbmprstNNOs1NOOcWJ7Pz5823jxo123XXXWY8ePbz5sVGd83q9Kx5Bwfp9e+2dlxdYa3Ozi0hnubS1ttrEGXNsxPijrLy8IstVib3v1UsWWt2aVdbW1po957Y2GzVhoo2ddLT1rKqKfVuzbBDG61YstcaGhkzvkrQXClZRWWk102fbsNHjskQSe9/NjY1Wu2yxbVq7OlPGbBjHynxZmY2umWzjJk/LfH3ihM3xkP25dulCHuqIs+kut8X+XNW3v9VMn2WDhg7vcv0jqRA9t3IkdVVHBEqZQKJiS+NvvPGG1dXVOdHcunWrzZs3zz0c9sgjj9jNN99svXv3dikHP/7xj1209ktf+pKddNJJLu92wYIFtnr1arvhhhu6JLakMezZs8cdtJNccvm8Ne7fZyvf/YO1trZkLlwFhKtmig0ePdZy+TLOWklufmptc4DeuGq5ba9bb2xj1hcQrMPgUWNt+LgaJ19J72dpgWZ/3r5xnW1Zu9pamhqN/2e1wLS8osJG1kyxgUNHZLUasffLvtvS3GSba1fajk0bMmV8SGzzeRsyerwNG3dU5n9b8QHPWaHQZjvq1tmm2g94XDm+po+gJfbnnlW93fG5b/UQQ3STXDhmcm7tSkAoyfVR2yKQJoHExTbaGA7oRGmJypJacO+999pNN91k/fv3dxL6s5/9zD1IRg4uqQtEbJ966inbtm2bS03oyh8o4oxEJx21ZZua6g/Y+mWLrK1IxHbouKNswLCR3UpsEaxt61bb7i2b3Mkqc7EttNnAoSNt0KixVtGjG4ltLme7t25yMpD1HQgOTGXl5TZk7FHWr3pomsfERPti321tabbtG9bYnm2bLZfL7uKhs9gOHD7KqkeNzVwA44IPZy5Ad2+ts+3r12QfsW0vWI9eVTZ0bI317j8w8Ythzp88fM0D2VpE4PNGIFGxRTD37dvnUhBYnn32WWtsbHS5tXfccYedf/75Lod21apV9tprr7kHzHbt2mWXXHKJE9sHHnjApTAQwY2m/iq2AVKObTojohzbdDgrxzZ5zsqxTZ4xPWi6r3Q4qxcRKDYCiYotUks6AVeOpAfU1tY6qR0+fLi9+uqrtnLlSpd/i9jOnTvXxo4daw8++KANGzbMXdGSe0v5Pn36ZB6l+7SBk9ims0tLbNPhLLFNnrPENnnGEtt0GKsXEShGAomKLRvMVF47duxwYjpq1Cg3dVf0IgbyZ5HfgQMH2pgxY9yDC7t377b169c7sSVaW1VVVbRSy/ZJbNPZrSW26XCW2CbPWWKbPGOJbTqM1YsIFCOBxMW2GDc6znWS2MZJ89Pbktimw1limzxniW3yjCW26TBWLyJQjAQktoGjIrENBOhZXWLrCSqwmMQ2EKBHdYmtB6QYiijHNgaIakIESpCAxDZw0CS2gQA9q0tsPUEFFpPYBgL0qC6x9YAUQxGJbQwQ1YQIlCABiW3goElsAwF6VpfYeoIKLCaxDQToUV1i6wEphiIS2xggqgkRKEECEtvAQZPYBgL0rC6x9QQVWExiGwjQo7rE1gNSDEUktjFAVBMiUIIEJLaBgyaxDQToWV1i6wkqsJjENhCgR3WJrQekGIpIbGOAqCZEoAQJSGwDB01iGwjQs7rE1hNUYDGJbSBAj+oSWw9IMRSR2MYAUU2IQAkSkNgGDprENhCgZ3WJrSeowGIS20CAHtUlth6QYigisY0BopoQgRIkILENHDSJbSBAz+oSW09QgcUktoEAPapLbD0gxVBEYhsDRDUhAiVIQGIbOGgS20CAntUltp6gAotJbAMBelSX2HpAiqGIxDYGiGpCBEqQgMQ2cNAktoEAPatLbD1BBRaT2AYC9KgusfWAFEMRiW0MENWECJQgAYlt4KBJbAMBelaX2HqCCiwmsQ0E6FFdYusBKYYiEtsYIKoJEShBAhLbwEGT2AYC9KwusfUEFVhMYhsI0KO6xNYDUgxFJLYxQFQTIlCCBCS2gYMmsQ0E6FldYusJKrCYxDYQoEd1ia0HpBiKSGxjgKgmRKAECUhsAwdNYhsI0LO6xNYTVGAxiW0gQI/qElsPSDEUkdjGAFFNiEAJEpDYBg6axDYQoGd1ia0nqMBiEttAgB7VJbYekGIoIrGNAaKaEIESJCCxDRw0iW0gQM/qEltPUIHFJLaBAD2qS2w9IMVQRGIbA0Q1IQIlSEBiGzhoEttAgJ7VJbaeoAKLSWwDAXpUl9h6QIqhiMQ2BohqQgRKkIDENnDQJLaBAD2rS2w9QQUWk9gGAvSoLrH1gBRDEYltDBDVhAiUIAGJbeCgSWwDAXpWl9h6ggosJrENBOhRXWLrASmGIhLbGCCqCREoQQIS28BBk9gGAvSsLrH1BBVYTGIbCNCjusTWA1IMRSS2MUBUEyJQggQktoGDJrENBOhZXWLrCSqwmMQ2EKBHdYmtB6QYikhsY4CoJkSgBAlIbAMHTWIbCNCzusTWE1RgMYltIECP6hJbD0gxFJHYxgBRTYhACRKQ2AYOmsQ2EKBndYmtJ6jAYhLbQIAe1SW2HpBiKCKxjQGimhCBEiQgsQ0cNIltIEDP6hJbT1CBxSS2gQA9qktsPSDFUERiGwNENSECJUhAYhs4aBLbQICe1SW2nqACi0lsAwF6VJfYekCKoYjENgaIakIESpCAxDZw0CS2gQA9q0tsPUEFFpPYBgL0qC6x9YAUQxGJbQwQ1YQIlCABiW3goElsAwF6VpfYeoIKLCaxDQToUV1i6wEphiIS2xggqgkRKEECEtvAQZPYBgL0rC6x9QQVWExiGwjQo7rE1gNSDEUktjFAVBMiUIIEJLaBg4bYvvXic9ba3BTYUnj1QlubTZo510ZNqLHyih7hDRZRCysXvWsba1daW1tr5msF59E1k2zclGOsV1XvzNcnzhVwYrt8iTU2NFgul4uz6a611d5uFZWVNmnGXBs+dnzX6hZ5acR29dJFVrdmVbaMD3LKl5XZ2IlTbPzU6ZbP54ucnv/qIbYcM1Ytec+/UkIlOdH27tffJs2YY9XDRiTUi5oVARGAQLcUWzYqrcVFbF+KxDZDETBz0jd55lwbOX6ilVdUpIUglX5WLn7H6mpXHRTbbDkXCm026qhJNn7yNOvZzcR2Y+0Htmb5UmtqqLdcLjvJaW8vWI/KnjZxxhwbPqb7iW3t+5HYZse44w+33RDbMYjtlG4mtq0tVndIbLM9ZrA/9+43wIntoKHDUzlm0kmmF6epbaU6EoGPEshcbFmBSESjP8LQP8ZCoWANDQ2H2k1q0HP5vDUe2O8iAq2trZZlgIttLLQVbOT4Ghs8YpSxbpai4CfFuOPgnLdNa1bZ9q2bjGhp5pwLBRs8bKQNGzPOKnpUJr6fJcm2c9vsMzs219mWDWutpanJcvnsZIBjQnl5hdufBwwemhaCxPvh2NbS0myb162xnVs2Zcq4I7JhLko7eMRoGzZ6bLcSIc4D7M+b19cmPq6f1QH7c89evd3+3HfgIGsvFD6rStD3jGllZaWVlZUFtaPKIlCKBDIVWzrfs2eP1dfXW3l5uQ0aNMj9IYaKbXNzs23cuNE4sCW9sK7FdPsOpmlsd9JcD28fxqH7RZzrHF2QpXl3IM71/7S2ipFzd9uf2Y+jnzTG1KeP7nrcKKbjc5rHjIqKChs8eLBVVVX5DL/KiEC3IpC52L766qu2Zs0a69u3r5199tnuDzEOgeluJ8NutddpY0RABERABBIlUGwXT4lurBoXgU4EMhVbjYQIiIAIiIAIiIAIiIAIxEVAYhsXSbUjAiIgAiIgAiIgAiKQKQGJbab41bkIiIAIiIAIiIAIiEBcBCS2cZFUOyIgAiIgAiIgAiIgApkSkNhmil+di4AIiIAIiIAIiIAIxEVAYhsXSbUjAiIgAiIgAiIgAiKQKQGJbab41bkIiIAIiIAIiIAIiEBcBCS2cZFUOyIgAiIgAiIgAiIgApkSkNgmjJ8XRfC63WjhzWpAj96Iw79tbW3u6+gNZpTn9+gtULRBmageb2ljieNFFglvfirNwwU+0Us5IrZ83vlNWpSJ/h/V6fymO+pHbUSfi/GHQxi9nQpG0b4Y8enMufM4RPst30dMO+/PfFZsbztLZaf9I51E+2HEsfObDaPjQucxiPblaL+PXqMatdP5WJP1thVT/5903Oi8P8P6cM6dxyQal+jYQ91ofy6m7dS6iMDnjYDENuERX716tb300kvugAfso48+2nbs2GHDhw+3qVOnGq8+fO2116xXr17u/y0tLbZgwQIbMmSIzZkzx73vm9cD84a2xsZG99rhk08+2QYMGCCxPTh2MHvxxRcdJ04uffr0sbFjxzrOM2bMsKFDh9quXbvsvffes2nTprlXTX7wwQe2YsUKmz17to0ePdpdfLzzzjtWW1vrxun444+38ePHu1c9S247QHMCh9Hy5cvdCZ99Fs4HDhywMWPG2IQJE6yhocEWLVpk1dXVjtv777/vXpvNd9OnT7d+/fo5xosXL7Z9+/bZpEmT3JgwZuLcwXn79u321ltv2aZNm9zxgf23d+/e7jt4sf/ytsatW7e64wjlGRPKwnjKlCmu7FmOhYoAAAjVSURBVJYtWxzn/v3726xZs9yxRMuHBPbv328LFy60ZcuWOTbsmxx3eSX7uHHj3L69bds2W7Vqlfs82v9p4aijjnLHZ/bhd9991x17Bg4c6I4no0aN0r6sHU0EMiQgsU0YPlLLge9LX/qSOzlxAkdk3377bbvxxhudUN1999128cUXOxl47LHH3MmIExF1WH7zm9+4gyii9eSTT7oT22mnnXboZJfwJhR98/X19Y4hJxtO7D179nTidd9997nPTjjhBHv99ded6J555pm2fv16d7HBif+qq65y8vv73//encQou3nzZidkvOKZk1vniFnRw0hwBbmAePTRR10Pxx13nBMmZHT+/Pnus1NPPdWx5aKBcYAbY0E9eB9zzDFOEJAJxIG/hT/84Q9WU1Njxx57rPXo0SPBtS+dphEpjhEjRoxwf/dwqaurcxe3HAOQJ3giWjBl/+eV5NTbsGGDnXLKKe6CjH0aaaP8hRde6Hhr+ZAAFwYRx3POOcddGCC7L7/8stt3L7roInfs5gKYfZuLNgQYmeXCg2M0F8UcRwg4UHb37t12xRVX6NisHU0EMiQgsU0Y/iuvvOJOLldeeaU7+bBwIvr5z39uc+fOdTLV1NTkTjxIAtEvTvaUueCCC1z04Fe/+pWTLCTtkUcecZGF008/XQfPg2PHCQf5J/I3c+bMQ5EpTj5ED/kMmUKeiIrv3bvX8X3mmWecoBEFe+CBB5zEMiZcbNx///1OCJBeCVcHaASVCytklQsA9kOWlStXOulCVpEF5JWIdxRl5E7D008/7e4ysK+znyNsRLieffZZdyfixBNPdJFJLWbc5eHCF4lln43YI1wcL+BElJZ9mQuIaGEc2M85TnCxwH7O/s+4nXXWWRLbw3YuWHLBy0XA+eef7/ZLLogJLHBnAoZwjgIJUXVE9o033nD7N8dlFo4ZS5Yscbw5blNHiwiIQDYEJLYJc0dsOdgRfSVigiQRGeAzUg4QWaKG3KqNcmefeOIJ9zkHSOogDUTFEANk4JJLLlEqQqdxi8SWEzoRLMSLH042XAhw25bIyrnnnuuki2Xnzp320EMPOXFAiIlE8sdw0kknuX8RZeSMH9rS8qHYIgBcECC27M/8//nnn3dSRRSXqDhSwAJLROCFF15wt2jhzgUeXNm3iZghw/yfdAYt5lI1EKeRI0e6CwDSmOAMR3gRmeVi7YwzzjgkqwgZMoYUMzZRWggyzEUcAqaI7Uf3LsSWYyv7KOLP8RfORGQRXi4uuFjjOMzdtGh/hjHjw3GDqC31OV6/+eab7m7PpZdealVVVdqVRUAEMiIgsU0YPLcUSS8g+sJBk4ggOXCAv+WWW5wIXH755YeiuaxOZ7FFqjiZEUXg1iMSx4EWgUOQlZdojsldd93lIlSIP9ES8pD5F27wP++885wMRNHXw8WWulyEkK4Ac26pExXnxCWx7fgjIfIHS27NwpkfLgzYt+HFd1xcRHcT2MeJ0D733HPuzgPyyu1aeH7hC184JLYIhsT2wwMRF2K/+93vXF446QhclLEfcqyIjgWkIvFZJFtr1651MoYMs+8jw/xdSGw//QBPNJY7BtxRYx9GXrmQgDmpSHzHHRukN+JMHWSYYzGpChxP+J02uEPERQXHZi0iIALZEZDYJsweWUIEyLuKUhGiLu+55x53MOUkxYM40dJZbIne8GDU1Vdf7cpyokIOrr32WpfXJbHtSO2499573QmFE1FnESXnkNvgMCaKGD0xfrjYRtFyxoCTF2PASYqLkM7fJby7FHXzUSoC+ypiimhFCzy5q0A6B9xgRsQcCeDBGlINiH4hC4hAVJ+7FowfqQ3Dhg0r6u1Pa+WiVASirlEqQtQ3UUQitnzORQQHcCLeHGfI/4wuKjguwJXjBYKriO3HRy9KRSBAEKUiRKWiqDl//6QkwZmLX6Ky8KY8x18+pyz7OePBHR8WHZfT+mtRPyLwcQIS24T3Ck4sS5cudWIa5SRGXf7yl790ssotRW5dRdPPPP744+4hBh4oQwoQBlIZuJXLAyE8SMLtLlITtHSILRcJ5BseHmFdt26dywvl9vjEiRPdQyGRDDz88MMuQkMkFxHjdi75nsgWZXhgRLlyH+5hiC37JhcOiGrn/Y9IN1FG5DUSWyKI5B3yf/JBYczfAlF0mFMfIYtym5XL3MEasUWgEFsi2Z0XPieXls+5UIM7aR5ExoksIlvRlGAcQ7goZp9GbDWTykePlggqd9QQW+6CdZZRxoDv2G+5y0aqAfszD0aS0sQ+y8KxmDQcuEcPoEVT2+nYLAIikA0BiW3C3DmxR7e1D8+7QqCI4hJlJNpCBIHPOOAiWUgVJyRuMyIERLqIkhGVIVdUT+t3DB4ndU7uSBUy0FmQYIoMwJjbtJy8uGXIuHCrF+58x4MgnLT4jNuSiAO32hV5+fAPhAgsDzbClxN+9HAYJYhmEU3kwabJkyc7mWJM2HcRYTgyPggtn8Gf9IQoyq78zw85M80X+yJTecGy88LnfM8Dj9wyJ3rLxTPiRSSdseECj7Hhzg7ixQJ7orxcHGvpIMA0dKQccBeHi6/Of+vkypJeQBoIF8RRfjOBBgIU1CEnnGM6xxfkmAs3vkOEOQ5pEQERyIaAxDYb7upVBERABERABERABEQgZgIS25iBqjkREAEREAEREAEREIFsCEhss+GuXkVABERABERABERABGImILGNGaiaEwEREAEREAEREAERyIaAxDYb7upVBERABERABERABEQgZgIS25iBqjkREAEREAEREAEREIFsCEhss+GuXkVABERABERABERABGImILGNGaiaEwEREAEREAEREAERyIaAxDYb7upVBERABERABERABEQgZgKfKrYx96PmREAEREAEREAEREAERCBxAg0NDe6tr7nly5cXeCVmZWVlDuPVIgIiIAIiIAIiIAIiIAKlQoDXYzc1NbVv3brVcsuWLduSz+eHFAqFXKlsgNZTBERABERABERABERABCICuRzx2fYD/x/Uv9HP8bdCmQAAAABJRU5ErkJggg==">
          <a:extLst>
            <a:ext uri="{FF2B5EF4-FFF2-40B4-BE49-F238E27FC236}">
              <a16:creationId xmlns:a16="http://schemas.microsoft.com/office/drawing/2014/main" id="{00000000-0008-0000-0800-0000011C0000}"/>
            </a:ext>
          </a:extLst>
        </xdr:cNvPr>
        <xdr:cNvSpPr>
          <a:spLocks noChangeAspect="1" noChangeArrowheads="1"/>
        </xdr:cNvSpPr>
      </xdr:nvSpPr>
      <xdr:spPr bwMode="auto">
        <a:xfrm>
          <a:off x="167640" y="88773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4</xdr:col>
      <xdr:colOff>432435</xdr:colOff>
      <xdr:row>38</xdr:row>
      <xdr:rowOff>186691</xdr:rowOff>
    </xdr:from>
    <xdr:to>
      <xdr:col>11</xdr:col>
      <xdr:colOff>873125</xdr:colOff>
      <xdr:row>54</xdr:row>
      <xdr:rowOff>12341</xdr:rowOff>
    </xdr:to>
    <xdr:graphicFrame macro="">
      <xdr:nvGraphicFramePr>
        <xdr:cNvPr id="2" name="Chart 1">
          <a:extLst>
            <a:ext uri="{FF2B5EF4-FFF2-40B4-BE49-F238E27FC236}">
              <a16:creationId xmlns:a16="http://schemas.microsoft.com/office/drawing/2014/main" id="{00000000-0008-0000-08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3175</xdr:colOff>
      <xdr:row>0</xdr:row>
      <xdr:rowOff>3175</xdr:rowOff>
    </xdr:from>
    <xdr:to>
      <xdr:col>0</xdr:col>
      <xdr:colOff>66675</xdr:colOff>
      <xdr:row>0</xdr:row>
      <xdr:rowOff>13434</xdr:rowOff>
    </xdr:to>
    <xdr:sp macro="" textlink="">
      <xdr:nvSpPr>
        <xdr:cNvPr id="4" name="TextBox 3">
          <a:extLst>
            <a:ext uri="{FF2B5EF4-FFF2-40B4-BE49-F238E27FC236}">
              <a16:creationId xmlns:a16="http://schemas.microsoft.com/office/drawing/2014/main" id="{21CCC838-ADD5-438E-874E-C5AA9F00DCFA}"/>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X8A0T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6" name="TextBox 5">
          <a:extLst>
            <a:ext uri="{FF2B5EF4-FFF2-40B4-BE49-F238E27FC236}">
              <a16:creationId xmlns:a16="http://schemas.microsoft.com/office/drawing/2014/main" id="{164C0681-96E3-A4F7-6E8A-A46977A7B5F9}"/>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X8A0T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8" name="TextBox 7">
          <a:extLst>
            <a:ext uri="{FF2B5EF4-FFF2-40B4-BE49-F238E27FC236}">
              <a16:creationId xmlns:a16="http://schemas.microsoft.com/office/drawing/2014/main" id="{1EF57087-CBB0-EB9A-CAF1-3C0405BB42A4}"/>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X8A0T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9" name="TextBox 8">
          <a:extLst>
            <a:ext uri="{FF2B5EF4-FFF2-40B4-BE49-F238E27FC236}">
              <a16:creationId xmlns:a16="http://schemas.microsoft.com/office/drawing/2014/main" id="{FE34C33B-9620-A027-8444-CDA517F8851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X8A0T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0" name="TextBox 9">
          <a:extLst>
            <a:ext uri="{FF2B5EF4-FFF2-40B4-BE49-F238E27FC236}">
              <a16:creationId xmlns:a16="http://schemas.microsoft.com/office/drawing/2014/main" id="{D6B3512E-967D-AA93-BE75-D5AF66AEC7AE}"/>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X8A0T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1" name="TextBox 10">
          <a:extLst>
            <a:ext uri="{FF2B5EF4-FFF2-40B4-BE49-F238E27FC236}">
              <a16:creationId xmlns:a16="http://schemas.microsoft.com/office/drawing/2014/main" id="{5FC080D6-CC52-2873-AFD4-9BBBECF6D50D}"/>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X8A0T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2" name="TextBox 11">
          <a:extLst>
            <a:ext uri="{FF2B5EF4-FFF2-40B4-BE49-F238E27FC236}">
              <a16:creationId xmlns:a16="http://schemas.microsoft.com/office/drawing/2014/main" id="{212D2C49-9CF2-71EC-58FF-F5DA1F3B4F3E}"/>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X8A0T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3" name="TextBox 12">
          <a:extLst>
            <a:ext uri="{FF2B5EF4-FFF2-40B4-BE49-F238E27FC236}">
              <a16:creationId xmlns:a16="http://schemas.microsoft.com/office/drawing/2014/main" id="{C9A70534-919E-51D2-4229-60A1C25E16D1}"/>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X8A0T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4" name="TextBox 13">
          <a:extLst>
            <a:ext uri="{FF2B5EF4-FFF2-40B4-BE49-F238E27FC236}">
              <a16:creationId xmlns:a16="http://schemas.microsoft.com/office/drawing/2014/main" id="{9F76A4E4-BFBB-6D84-87B3-3D58B9AC812F}"/>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X8A0T</a:t>
          </a:r>
        </a:p>
      </xdr:txBody>
    </xdr:sp>
    <xdr:clientData/>
  </xdr:twoCellAnchor>
  <xdr:twoCellAnchor editAs="absolute">
    <xdr:from>
      <xdr:col>1</xdr:col>
      <xdr:colOff>0</xdr:colOff>
      <xdr:row>1</xdr:row>
      <xdr:rowOff>52284</xdr:rowOff>
    </xdr:from>
    <xdr:to>
      <xdr:col>1</xdr:col>
      <xdr:colOff>1216182</xdr:colOff>
      <xdr:row>1</xdr:row>
      <xdr:rowOff>592284</xdr:rowOff>
    </xdr:to>
    <xdr:pic>
      <xdr:nvPicPr>
        <xdr:cNvPr id="15" name="Picture 14">
          <a:extLst>
            <a:ext uri="{FF2B5EF4-FFF2-40B4-BE49-F238E27FC236}">
              <a16:creationId xmlns:a16="http://schemas.microsoft.com/office/drawing/2014/main" id="{DC798559-87BB-2A4A-9105-22B258B2E6FC}"/>
            </a:ext>
          </a:extLst>
        </xdr:cNvPr>
        <xdr:cNvPicPr>
          <a:picLocks noChangeAspect="1"/>
        </xdr:cNvPicPr>
      </xdr:nvPicPr>
      <xdr:blipFill>
        <a:blip xmlns:r="http://schemas.openxmlformats.org/officeDocument/2006/relationships" r:embed="rId3"/>
        <a:stretch>
          <a:fillRect/>
        </a:stretch>
      </xdr:blipFill>
      <xdr:spPr>
        <a:xfrm>
          <a:off x="254000" y="255484"/>
          <a:ext cx="1216182" cy="540000"/>
        </a:xfrm>
        <a:prstGeom prst="rect">
          <a:avLst/>
        </a:prstGeom>
      </xdr:spPr>
    </xdr:pic>
    <xdr:clientData/>
  </xdr:twoCellAnchor>
  <xdr:twoCellAnchor>
    <xdr:from>
      <xdr:col>3</xdr:col>
      <xdr:colOff>189863</xdr:colOff>
      <xdr:row>1</xdr:row>
      <xdr:rowOff>7197</xdr:rowOff>
    </xdr:from>
    <xdr:to>
      <xdr:col>4</xdr:col>
      <xdr:colOff>555043</xdr:colOff>
      <xdr:row>1</xdr:row>
      <xdr:rowOff>583197</xdr:rowOff>
    </xdr:to>
    <xdr:sp macro="" textlink="">
      <xdr:nvSpPr>
        <xdr:cNvPr id="16" name="TextBox 15" descr="{1A14H}:{1A14H}:{1A14H}:{1A14H}:{1A14H}:{1A14H}:{1A14H}:{1A14H}:{2A14H}:">
          <a:hlinkClick xmlns:r="http://schemas.openxmlformats.org/officeDocument/2006/relationships" r:id="rId4"/>
          <a:extLst>
            <a:ext uri="{FF2B5EF4-FFF2-40B4-BE49-F238E27FC236}">
              <a16:creationId xmlns:a16="http://schemas.microsoft.com/office/drawing/2014/main" id="{7A49E0D7-7A47-ED47-AC46-4297F67F63DA}"/>
            </a:ext>
          </a:extLst>
        </xdr:cNvPr>
        <xdr:cNvSpPr txBox="1">
          <a:spLocks noChangeAspect="1"/>
        </xdr:cNvSpPr>
      </xdr:nvSpPr>
      <xdr:spPr>
        <a:xfrm>
          <a:off x="6133463" y="207222"/>
          <a:ext cx="1251005"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a:t>
          </a:r>
        </a:p>
        <a:p>
          <a:pPr algn="ctr"/>
          <a:r>
            <a:rPr lang="en-AU" sz="1000" b="1" dirty="0" err="1">
              <a:solidFill>
                <a:schemeClr val="accent4"/>
              </a:solidFill>
              <a:latin typeface="+mj-lt"/>
              <a:cs typeface="Arial" panose="020B0604020202020204" pitchFamily="34" charset="0"/>
            </a:rPr>
            <a:t>Website</a:t>
          </a:r>
        </a:p>
      </xdr:txBody>
    </xdr:sp>
    <xdr:clientData/>
  </xdr:twoCellAnchor>
  <xdr:twoCellAnchor>
    <xdr:from>
      <xdr:col>4</xdr:col>
      <xdr:colOff>703261</xdr:colOff>
      <xdr:row>1</xdr:row>
      <xdr:rowOff>3387</xdr:rowOff>
    </xdr:from>
    <xdr:to>
      <xdr:col>6</xdr:col>
      <xdr:colOff>184521</xdr:colOff>
      <xdr:row>1</xdr:row>
      <xdr:rowOff>579387</xdr:rowOff>
    </xdr:to>
    <xdr:sp macro="" textlink="">
      <xdr:nvSpPr>
        <xdr:cNvPr id="17" name="TextBox 16" descr="{1A15H}:{1A15H}:{1A15H}:{1A15H}:{1A15H}:{1A15H}:{1A15H}:{1A15H}:{2A15H}:">
          <a:hlinkClick xmlns:r="http://schemas.openxmlformats.org/officeDocument/2006/relationships" r:id="rId5"/>
          <a:extLst>
            <a:ext uri="{FF2B5EF4-FFF2-40B4-BE49-F238E27FC236}">
              <a16:creationId xmlns:a16="http://schemas.microsoft.com/office/drawing/2014/main" id="{0256F5BA-0C1B-AD4F-B25C-0847E2DF03FB}"/>
            </a:ext>
          </a:extLst>
        </xdr:cNvPr>
        <xdr:cNvSpPr txBox="1">
          <a:spLocks noChangeAspect="1"/>
        </xdr:cNvSpPr>
      </xdr:nvSpPr>
      <xdr:spPr>
        <a:xfrm>
          <a:off x="7535861" y="206587"/>
          <a:ext cx="1259260"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a:t>
          </a:r>
          <a:br>
            <a:rPr lang="en-AU" sz="1000" b="1" dirty="0" err="1">
              <a:solidFill>
                <a:schemeClr val="accent4"/>
              </a:solidFill>
              <a:latin typeface="+mj-lt"/>
              <a:cs typeface="Arial" panose="020B0604020202020204" pitchFamily="34" charset="0"/>
            </a:rPr>
          </a:br>
          <a:r>
            <a:rPr lang="en-AU" sz="1000" b="1" dirty="0" err="1">
              <a:solidFill>
                <a:schemeClr val="accent4"/>
              </a:solidFill>
              <a:latin typeface="+mj-lt"/>
              <a:cs typeface="Arial" panose="020B0604020202020204" pitchFamily="34" charset="0"/>
            </a:rPr>
            <a:t>Sustainability Reports</a:t>
          </a:r>
        </a:p>
      </xdr:txBody>
    </xdr:sp>
    <xdr:clientData/>
  </xdr:twoCellAnchor>
  <xdr:twoCellAnchor>
    <xdr:from>
      <xdr:col>7</xdr:col>
      <xdr:colOff>857143</xdr:colOff>
      <xdr:row>1</xdr:row>
      <xdr:rowOff>5292</xdr:rowOff>
    </xdr:from>
    <xdr:to>
      <xdr:col>9</xdr:col>
      <xdr:colOff>186003</xdr:colOff>
      <xdr:row>1</xdr:row>
      <xdr:rowOff>581292</xdr:rowOff>
    </xdr:to>
    <xdr:sp macro="" textlink="">
      <xdr:nvSpPr>
        <xdr:cNvPr id="18" name="TextBox 17" descr="{1A16H}:{1A16H}:{1A16H}:{1A16H}:{1A16H}:{1A16H}:{1A16H}:{1A16H}:{2A16H}:">
          <a:hlinkClick xmlns:r="http://schemas.openxmlformats.org/officeDocument/2006/relationships" r:id="rId6"/>
          <a:extLst>
            <a:ext uri="{FF2B5EF4-FFF2-40B4-BE49-F238E27FC236}">
              <a16:creationId xmlns:a16="http://schemas.microsoft.com/office/drawing/2014/main" id="{D43FDF68-D80D-0042-B670-F28E5E9ABACB}"/>
            </a:ext>
          </a:extLst>
        </xdr:cNvPr>
        <xdr:cNvSpPr txBox="1">
          <a:spLocks noChangeAspect="1"/>
        </xdr:cNvSpPr>
      </xdr:nvSpPr>
      <xdr:spPr>
        <a:xfrm>
          <a:off x="10356743" y="208492"/>
          <a:ext cx="1259260"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Annual</a:t>
          </a:r>
          <a:br>
            <a:rPr lang="en-AU" sz="1000" b="1" dirty="0" err="1">
              <a:solidFill>
                <a:schemeClr val="accent4"/>
              </a:solidFill>
              <a:latin typeface="+mj-lt"/>
              <a:cs typeface="Arial" panose="020B0604020202020204" pitchFamily="34" charset="0"/>
            </a:rPr>
          </a:br>
          <a:r>
            <a:rPr lang="en-AU" sz="1000" b="1" dirty="0" err="1">
              <a:solidFill>
                <a:schemeClr val="accent4"/>
              </a:solidFill>
              <a:latin typeface="+mj-lt"/>
              <a:cs typeface="Arial" panose="020B0604020202020204" pitchFamily="34" charset="0"/>
            </a:rPr>
            <a:t>Reports &amp; Presentations</a:t>
          </a:r>
        </a:p>
      </xdr:txBody>
    </xdr:sp>
    <xdr:clientData/>
  </xdr:twoCellAnchor>
  <xdr:twoCellAnchor>
    <xdr:from>
      <xdr:col>6</xdr:col>
      <xdr:colOff>339512</xdr:colOff>
      <xdr:row>1</xdr:row>
      <xdr:rowOff>3387</xdr:rowOff>
    </xdr:from>
    <xdr:to>
      <xdr:col>7</xdr:col>
      <xdr:colOff>702152</xdr:colOff>
      <xdr:row>1</xdr:row>
      <xdr:rowOff>579387</xdr:rowOff>
    </xdr:to>
    <xdr:sp macro="" textlink="">
      <xdr:nvSpPr>
        <xdr:cNvPr id="19" name="TextBox 18" descr="{1A17H}:{1A17H}:">
          <a:hlinkClick xmlns:r="http://schemas.openxmlformats.org/officeDocument/2006/relationships" r:id="rId7"/>
          <a:extLst>
            <a:ext uri="{FF2B5EF4-FFF2-40B4-BE49-F238E27FC236}">
              <a16:creationId xmlns:a16="http://schemas.microsoft.com/office/drawing/2014/main" id="{D3F0640F-300A-3A47-90C6-19B87C3B41F7}"/>
            </a:ext>
          </a:extLst>
        </xdr:cNvPr>
        <xdr:cNvSpPr txBox="1">
          <a:spLocks noChangeAspect="1"/>
        </xdr:cNvSpPr>
      </xdr:nvSpPr>
      <xdr:spPr>
        <a:xfrm>
          <a:off x="8950112" y="206587"/>
          <a:ext cx="1251640"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Climate Transition Plan</a:t>
          </a:r>
        </a:p>
      </xdr:txBody>
    </xdr:sp>
    <xdr:clientData/>
  </xdr:twoCellAnchor>
  <xdr:twoCellAnchor>
    <xdr:from>
      <xdr:col>9</xdr:col>
      <xdr:colOff>335913</xdr:colOff>
      <xdr:row>1</xdr:row>
      <xdr:rowOff>0</xdr:rowOff>
    </xdr:from>
    <xdr:to>
      <xdr:col>10</xdr:col>
      <xdr:colOff>551233</xdr:colOff>
      <xdr:row>1</xdr:row>
      <xdr:rowOff>576000</xdr:rowOff>
    </xdr:to>
    <xdr:sp macro="" textlink="">
      <xdr:nvSpPr>
        <xdr:cNvPr id="20" name="TextBox 19" descr="{1A14H}:{1A14H}:{1A14H}:{1A14H}:{1A14H}:{1A14H}:{1A14H}:{1A14H}:{2A14H}:">
          <a:hlinkClick xmlns:r="http://schemas.openxmlformats.org/officeDocument/2006/relationships" r:id="rId8"/>
          <a:extLst>
            <a:ext uri="{FF2B5EF4-FFF2-40B4-BE49-F238E27FC236}">
              <a16:creationId xmlns:a16="http://schemas.microsoft.com/office/drawing/2014/main" id="{7C6FF5CD-4C07-E744-8358-B49D1E2E6690}"/>
            </a:ext>
          </a:extLst>
        </xdr:cNvPr>
        <xdr:cNvSpPr txBox="1">
          <a:spLocks noChangeAspect="1"/>
        </xdr:cNvSpPr>
      </xdr:nvSpPr>
      <xdr:spPr>
        <a:xfrm>
          <a:off x="11765913" y="203200"/>
          <a:ext cx="1256720" cy="576000"/>
        </a:xfrm>
        <a:prstGeom prst="rect">
          <a:avLst/>
        </a:prstGeom>
        <a:solidFill>
          <a:schemeClr val="tx2"/>
        </a:solidFill>
        <a:ln w="6350">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bg1"/>
              </a:solidFill>
              <a:latin typeface="+mj-lt"/>
              <a:cs typeface="Arial" panose="020B0604020202020204" pitchFamily="34" charset="0"/>
            </a:rPr>
            <a:t>Databook</a:t>
          </a:r>
          <a:br>
            <a:rPr lang="en-AU" sz="1000" b="1" dirty="0" err="1">
              <a:solidFill>
                <a:schemeClr val="bg1"/>
              </a:solidFill>
              <a:latin typeface="+mj-lt"/>
              <a:cs typeface="Arial" panose="020B0604020202020204" pitchFamily="34" charset="0"/>
            </a:rPr>
          </a:br>
          <a:r>
            <a:rPr lang="en-AU" sz="1000" b="1" dirty="0" err="1">
              <a:solidFill>
                <a:schemeClr val="bg1"/>
              </a:solidFill>
              <a:latin typeface="+mj-lt"/>
              <a:cs typeface="Arial" panose="020B0604020202020204" pitchFamily="34" charset="0"/>
            </a:rPr>
            <a:t>Index</a:t>
          </a:r>
        </a:p>
      </xdr:txBody>
    </xdr:sp>
    <xdr:clientData/>
  </xdr:twoCellAnchor>
</xdr:wsDr>
</file>

<file path=xl/drawings/drawing11.xml><?xml version="1.0" encoding="utf-8"?>
<xdr:wsDr xmlns:xdr="http://schemas.openxmlformats.org/drawingml/2006/spreadsheetDrawing" xmlns:a="http://schemas.openxmlformats.org/drawingml/2006/main">
  <xdr:twoCellAnchor>
    <xdr:from>
      <xdr:col>0</xdr:col>
      <xdr:colOff>3175</xdr:colOff>
      <xdr:row>0</xdr:row>
      <xdr:rowOff>3175</xdr:rowOff>
    </xdr:from>
    <xdr:to>
      <xdr:col>0</xdr:col>
      <xdr:colOff>66675</xdr:colOff>
      <xdr:row>0</xdr:row>
      <xdr:rowOff>13434</xdr:rowOff>
    </xdr:to>
    <xdr:sp macro="" textlink="">
      <xdr:nvSpPr>
        <xdr:cNvPr id="2" name="TextBox 1">
          <a:extLst>
            <a:ext uri="{FF2B5EF4-FFF2-40B4-BE49-F238E27FC236}">
              <a16:creationId xmlns:a16="http://schemas.microsoft.com/office/drawing/2014/main" id="{7089F5C9-2EA7-5C22-AE97-2B9ED458DC6E}"/>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X9A0T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4" name="TextBox 3">
          <a:extLst>
            <a:ext uri="{FF2B5EF4-FFF2-40B4-BE49-F238E27FC236}">
              <a16:creationId xmlns:a16="http://schemas.microsoft.com/office/drawing/2014/main" id="{3ECA4749-ACA4-4DD7-BCF3-338CB8E7D47A}"/>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X9A0T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5" name="TextBox 4">
          <a:extLst>
            <a:ext uri="{FF2B5EF4-FFF2-40B4-BE49-F238E27FC236}">
              <a16:creationId xmlns:a16="http://schemas.microsoft.com/office/drawing/2014/main" id="{484AC66D-61F1-E987-7377-D1F30A3B1A98}"/>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X9A0T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7" name="TextBox 6">
          <a:extLst>
            <a:ext uri="{FF2B5EF4-FFF2-40B4-BE49-F238E27FC236}">
              <a16:creationId xmlns:a16="http://schemas.microsoft.com/office/drawing/2014/main" id="{628AC730-7FD4-8A6C-67CB-0AC0473CC574}"/>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X9A0T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8" name="TextBox 7">
          <a:extLst>
            <a:ext uri="{FF2B5EF4-FFF2-40B4-BE49-F238E27FC236}">
              <a16:creationId xmlns:a16="http://schemas.microsoft.com/office/drawing/2014/main" id="{FF6EFAFC-D79D-D082-8CCC-2EABC54CD4BC}"/>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X9A0T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9" name="TextBox 8">
          <a:extLst>
            <a:ext uri="{FF2B5EF4-FFF2-40B4-BE49-F238E27FC236}">
              <a16:creationId xmlns:a16="http://schemas.microsoft.com/office/drawing/2014/main" id="{0ADC81EA-5B54-ADB4-8AAA-391A4622209C}"/>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X9A0T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0" name="TextBox 9">
          <a:extLst>
            <a:ext uri="{FF2B5EF4-FFF2-40B4-BE49-F238E27FC236}">
              <a16:creationId xmlns:a16="http://schemas.microsoft.com/office/drawing/2014/main" id="{7DD8E804-4D2C-288F-9E00-AEFA86B041E3}"/>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X9A0T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1" name="TextBox 10">
          <a:extLst>
            <a:ext uri="{FF2B5EF4-FFF2-40B4-BE49-F238E27FC236}">
              <a16:creationId xmlns:a16="http://schemas.microsoft.com/office/drawing/2014/main" id="{64A94A5F-ABD8-56B8-AD7F-30551041AF9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X9A0T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2" name="TextBox 11">
          <a:extLst>
            <a:ext uri="{FF2B5EF4-FFF2-40B4-BE49-F238E27FC236}">
              <a16:creationId xmlns:a16="http://schemas.microsoft.com/office/drawing/2014/main" id="{6A44E68B-C372-5D96-5A68-B86A8327E6C2}"/>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X9A0T</a:t>
          </a:r>
        </a:p>
      </xdr:txBody>
    </xdr:sp>
    <xdr:clientData/>
  </xdr:twoCellAnchor>
  <xdr:twoCellAnchor editAs="absolute">
    <xdr:from>
      <xdr:col>1</xdr:col>
      <xdr:colOff>0</xdr:colOff>
      <xdr:row>1</xdr:row>
      <xdr:rowOff>52284</xdr:rowOff>
    </xdr:from>
    <xdr:to>
      <xdr:col>1</xdr:col>
      <xdr:colOff>1216182</xdr:colOff>
      <xdr:row>1</xdr:row>
      <xdr:rowOff>592284</xdr:rowOff>
    </xdr:to>
    <xdr:pic>
      <xdr:nvPicPr>
        <xdr:cNvPr id="13" name="Picture 12">
          <a:extLst>
            <a:ext uri="{FF2B5EF4-FFF2-40B4-BE49-F238E27FC236}">
              <a16:creationId xmlns:a16="http://schemas.microsoft.com/office/drawing/2014/main" id="{22738114-FD80-A447-8D09-AB59B00045E3}"/>
            </a:ext>
          </a:extLst>
        </xdr:cNvPr>
        <xdr:cNvPicPr>
          <a:picLocks noChangeAspect="1"/>
        </xdr:cNvPicPr>
      </xdr:nvPicPr>
      <xdr:blipFill>
        <a:blip xmlns:r="http://schemas.openxmlformats.org/officeDocument/2006/relationships" r:embed="rId1"/>
        <a:stretch>
          <a:fillRect/>
        </a:stretch>
      </xdr:blipFill>
      <xdr:spPr>
        <a:xfrm>
          <a:off x="254000" y="255484"/>
          <a:ext cx="1216182" cy="540000"/>
        </a:xfrm>
        <a:prstGeom prst="rect">
          <a:avLst/>
        </a:prstGeom>
      </xdr:spPr>
    </xdr:pic>
    <xdr:clientData/>
  </xdr:twoCellAnchor>
  <xdr:twoCellAnchor>
    <xdr:from>
      <xdr:col>3</xdr:col>
      <xdr:colOff>828038</xdr:colOff>
      <xdr:row>1</xdr:row>
      <xdr:rowOff>16722</xdr:rowOff>
    </xdr:from>
    <xdr:to>
      <xdr:col>4</xdr:col>
      <xdr:colOff>189918</xdr:colOff>
      <xdr:row>1</xdr:row>
      <xdr:rowOff>592722</xdr:rowOff>
    </xdr:to>
    <xdr:sp macro="" textlink="">
      <xdr:nvSpPr>
        <xdr:cNvPr id="14" name="TextBox 13" descr="{1A14H}:{1A14H}:{1A14H}:{1A14H}:{1A14H}:{1A14H}:{1A14H}:{1A14H}:{2A14H}:">
          <a:hlinkClick xmlns:r="http://schemas.openxmlformats.org/officeDocument/2006/relationships" r:id="rId2"/>
          <a:extLst>
            <a:ext uri="{FF2B5EF4-FFF2-40B4-BE49-F238E27FC236}">
              <a16:creationId xmlns:a16="http://schemas.microsoft.com/office/drawing/2014/main" id="{14D7FD54-A1F8-B140-9BAD-4B9E7D0A87B9}"/>
            </a:ext>
          </a:extLst>
        </xdr:cNvPr>
        <xdr:cNvSpPr txBox="1">
          <a:spLocks noChangeAspect="1"/>
        </xdr:cNvSpPr>
      </xdr:nvSpPr>
      <xdr:spPr>
        <a:xfrm>
          <a:off x="5476238" y="216747"/>
          <a:ext cx="1257355"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a:t>
          </a:r>
        </a:p>
        <a:p>
          <a:pPr algn="ctr"/>
          <a:r>
            <a:rPr lang="en-AU" sz="1000" b="1" dirty="0" err="1">
              <a:solidFill>
                <a:schemeClr val="accent4"/>
              </a:solidFill>
              <a:latin typeface="+mj-lt"/>
              <a:cs typeface="Arial" panose="020B0604020202020204" pitchFamily="34" charset="0"/>
            </a:rPr>
            <a:t>Website</a:t>
          </a:r>
        </a:p>
      </xdr:txBody>
    </xdr:sp>
    <xdr:clientData/>
  </xdr:twoCellAnchor>
  <xdr:twoCellAnchor>
    <xdr:from>
      <xdr:col>4</xdr:col>
      <xdr:colOff>363536</xdr:colOff>
      <xdr:row>1</xdr:row>
      <xdr:rowOff>12912</xdr:rowOff>
    </xdr:from>
    <xdr:to>
      <xdr:col>5</xdr:col>
      <xdr:colOff>733796</xdr:colOff>
      <xdr:row>1</xdr:row>
      <xdr:rowOff>588912</xdr:rowOff>
    </xdr:to>
    <xdr:sp macro="" textlink="">
      <xdr:nvSpPr>
        <xdr:cNvPr id="15" name="TextBox 14" descr="{1A15H}:{1A15H}:{1A15H}:{1A15H}:{1A15H}:{1A15H}:{1A15H}:{1A15H}:{2A15H}:">
          <a:hlinkClick xmlns:r="http://schemas.openxmlformats.org/officeDocument/2006/relationships" r:id="rId3"/>
          <a:extLst>
            <a:ext uri="{FF2B5EF4-FFF2-40B4-BE49-F238E27FC236}">
              <a16:creationId xmlns:a16="http://schemas.microsoft.com/office/drawing/2014/main" id="{A9C5051D-33F9-F844-BB74-4F942E592580}"/>
            </a:ext>
          </a:extLst>
        </xdr:cNvPr>
        <xdr:cNvSpPr txBox="1">
          <a:spLocks noChangeAspect="1"/>
        </xdr:cNvSpPr>
      </xdr:nvSpPr>
      <xdr:spPr>
        <a:xfrm>
          <a:off x="6907211" y="212937"/>
          <a:ext cx="1256085"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a:t>
          </a:r>
          <a:br>
            <a:rPr lang="en-AU" sz="1000" b="1" dirty="0" err="1">
              <a:solidFill>
                <a:schemeClr val="accent4"/>
              </a:solidFill>
              <a:latin typeface="+mj-lt"/>
              <a:cs typeface="Arial" panose="020B0604020202020204" pitchFamily="34" charset="0"/>
            </a:rPr>
          </a:br>
          <a:r>
            <a:rPr lang="en-AU" sz="1000" b="1" dirty="0" err="1">
              <a:solidFill>
                <a:schemeClr val="accent4"/>
              </a:solidFill>
              <a:latin typeface="+mj-lt"/>
              <a:cs typeface="Arial" panose="020B0604020202020204" pitchFamily="34" charset="0"/>
            </a:rPr>
            <a:t>Sustainability Reports</a:t>
          </a:r>
        </a:p>
      </xdr:txBody>
    </xdr:sp>
    <xdr:clientData/>
  </xdr:twoCellAnchor>
  <xdr:twoCellAnchor>
    <xdr:from>
      <xdr:col>7</xdr:col>
      <xdr:colOff>79269</xdr:colOff>
      <xdr:row>1</xdr:row>
      <xdr:rowOff>14817</xdr:rowOff>
    </xdr:from>
    <xdr:to>
      <xdr:col>8</xdr:col>
      <xdr:colOff>333376</xdr:colOff>
      <xdr:row>1</xdr:row>
      <xdr:rowOff>590817</xdr:rowOff>
    </xdr:to>
    <xdr:sp macro="" textlink="">
      <xdr:nvSpPr>
        <xdr:cNvPr id="16" name="TextBox 15" descr="{1A16H}:{1A16H}:{1A16H}:{1A16H}:{1A16H}:{1A16H}:{1A16H}:{1A16H}:{2A16H}:">
          <a:hlinkClick xmlns:r="http://schemas.openxmlformats.org/officeDocument/2006/relationships" r:id="rId4"/>
          <a:extLst>
            <a:ext uri="{FF2B5EF4-FFF2-40B4-BE49-F238E27FC236}">
              <a16:creationId xmlns:a16="http://schemas.microsoft.com/office/drawing/2014/main" id="{C51054F4-B58E-5449-BB42-149BD3C35CE4}"/>
            </a:ext>
          </a:extLst>
        </xdr:cNvPr>
        <xdr:cNvSpPr txBox="1">
          <a:spLocks noChangeAspect="1"/>
        </xdr:cNvSpPr>
      </xdr:nvSpPr>
      <xdr:spPr>
        <a:xfrm>
          <a:off x="9813819" y="214842"/>
          <a:ext cx="1406632"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Annual</a:t>
          </a:r>
          <a:br>
            <a:rPr lang="en-AU" sz="1000" b="1" dirty="0" err="1">
              <a:solidFill>
                <a:schemeClr val="accent4"/>
              </a:solidFill>
              <a:latin typeface="+mj-lt"/>
              <a:cs typeface="Arial" panose="020B0604020202020204" pitchFamily="34" charset="0"/>
            </a:rPr>
          </a:br>
          <a:r>
            <a:rPr lang="en-AU" sz="1000" b="1" dirty="0" err="1">
              <a:solidFill>
                <a:schemeClr val="accent4"/>
              </a:solidFill>
              <a:latin typeface="+mj-lt"/>
              <a:cs typeface="Arial" panose="020B0604020202020204" pitchFamily="34" charset="0"/>
            </a:rPr>
            <a:t>Reports &amp; Presentations</a:t>
          </a:r>
        </a:p>
      </xdr:txBody>
    </xdr:sp>
    <xdr:clientData/>
  </xdr:twoCellAnchor>
  <xdr:twoCellAnchor>
    <xdr:from>
      <xdr:col>5</xdr:col>
      <xdr:colOff>898312</xdr:colOff>
      <xdr:row>1</xdr:row>
      <xdr:rowOff>22437</xdr:rowOff>
    </xdr:from>
    <xdr:to>
      <xdr:col>6</xdr:col>
      <xdr:colOff>1047750</xdr:colOff>
      <xdr:row>1</xdr:row>
      <xdr:rowOff>598437</xdr:rowOff>
    </xdr:to>
    <xdr:sp macro="" textlink="">
      <xdr:nvSpPr>
        <xdr:cNvPr id="17" name="TextBox 16" descr="{1A17H}:{1A17H}:">
          <a:hlinkClick xmlns:r="http://schemas.openxmlformats.org/officeDocument/2006/relationships" r:id="rId5"/>
          <a:extLst>
            <a:ext uri="{FF2B5EF4-FFF2-40B4-BE49-F238E27FC236}">
              <a16:creationId xmlns:a16="http://schemas.microsoft.com/office/drawing/2014/main" id="{2D192C6D-8813-A145-A660-CD8860C6F27F}"/>
            </a:ext>
          </a:extLst>
        </xdr:cNvPr>
        <xdr:cNvSpPr txBox="1">
          <a:spLocks noChangeAspect="1"/>
        </xdr:cNvSpPr>
      </xdr:nvSpPr>
      <xdr:spPr>
        <a:xfrm>
          <a:off x="8327812" y="222462"/>
          <a:ext cx="1301963"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Climate Transition Plan</a:t>
          </a:r>
        </a:p>
      </xdr:txBody>
    </xdr:sp>
    <xdr:clientData/>
  </xdr:twoCellAnchor>
  <xdr:twoCellAnchor>
    <xdr:from>
      <xdr:col>8</xdr:col>
      <xdr:colOff>514349</xdr:colOff>
      <xdr:row>1</xdr:row>
      <xdr:rowOff>9525</xdr:rowOff>
    </xdr:from>
    <xdr:to>
      <xdr:col>9</xdr:col>
      <xdr:colOff>706807</xdr:colOff>
      <xdr:row>1</xdr:row>
      <xdr:rowOff>585525</xdr:rowOff>
    </xdr:to>
    <xdr:sp macro="" textlink="">
      <xdr:nvSpPr>
        <xdr:cNvPr id="18" name="TextBox 17" descr="{1A14H}:{1A14H}:{1A14H}:{1A14H}:{1A14H}:{1A14H}:{1A14H}:{1A14H}:{2A14H}:">
          <a:hlinkClick xmlns:r="http://schemas.openxmlformats.org/officeDocument/2006/relationships" r:id="rId6"/>
          <a:extLst>
            <a:ext uri="{FF2B5EF4-FFF2-40B4-BE49-F238E27FC236}">
              <a16:creationId xmlns:a16="http://schemas.microsoft.com/office/drawing/2014/main" id="{E0593B8D-A0FE-274F-AAA7-C68E5986B811}"/>
            </a:ext>
          </a:extLst>
        </xdr:cNvPr>
        <xdr:cNvSpPr txBox="1">
          <a:spLocks noChangeAspect="1"/>
        </xdr:cNvSpPr>
      </xdr:nvSpPr>
      <xdr:spPr>
        <a:xfrm>
          <a:off x="11401424" y="209550"/>
          <a:ext cx="1344983" cy="576000"/>
        </a:xfrm>
        <a:prstGeom prst="rect">
          <a:avLst/>
        </a:prstGeom>
        <a:solidFill>
          <a:schemeClr val="tx2"/>
        </a:solidFill>
        <a:ln w="6350">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bg1"/>
              </a:solidFill>
              <a:latin typeface="+mj-lt"/>
              <a:cs typeface="Arial" panose="020B0604020202020204" pitchFamily="34" charset="0"/>
            </a:rPr>
            <a:t>Databook</a:t>
          </a:r>
          <a:br>
            <a:rPr lang="en-AU" sz="1000" b="1" dirty="0" err="1">
              <a:solidFill>
                <a:schemeClr val="bg1"/>
              </a:solidFill>
              <a:latin typeface="+mj-lt"/>
              <a:cs typeface="Arial" panose="020B0604020202020204" pitchFamily="34" charset="0"/>
            </a:rPr>
          </a:br>
          <a:r>
            <a:rPr lang="en-AU" sz="1000" b="1" dirty="0" err="1">
              <a:solidFill>
                <a:schemeClr val="bg1"/>
              </a:solidFill>
              <a:latin typeface="+mj-lt"/>
              <a:cs typeface="Arial" panose="020B0604020202020204" pitchFamily="34" charset="0"/>
            </a:rPr>
            <a:t>Index</a:t>
          </a:r>
        </a:p>
      </xdr:txBody>
    </xdr:sp>
    <xdr:clientData/>
  </xdr:twoCellAnchor>
</xdr:wsDr>
</file>

<file path=xl/drawings/drawing12.xml><?xml version="1.0" encoding="utf-8"?>
<xdr:wsDr xmlns:xdr="http://schemas.openxmlformats.org/drawingml/2006/spreadsheetDrawing" xmlns:a="http://schemas.openxmlformats.org/drawingml/2006/main">
  <xdr:twoCellAnchor>
    <xdr:from>
      <xdr:col>0</xdr:col>
      <xdr:colOff>3175</xdr:colOff>
      <xdr:row>0</xdr:row>
      <xdr:rowOff>3175</xdr:rowOff>
    </xdr:from>
    <xdr:to>
      <xdr:col>0</xdr:col>
      <xdr:colOff>66675</xdr:colOff>
      <xdr:row>0</xdr:row>
      <xdr:rowOff>13434</xdr:rowOff>
    </xdr:to>
    <xdr:sp macro="" textlink="">
      <xdr:nvSpPr>
        <xdr:cNvPr id="2" name="TextBox 1">
          <a:extLst>
            <a:ext uri="{FF2B5EF4-FFF2-40B4-BE49-F238E27FC236}">
              <a16:creationId xmlns:a16="http://schemas.microsoft.com/office/drawing/2014/main" id="{D14E1CDB-F9D0-AE35-8708-3E3801CBE80A}"/>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X10A0T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4" name="TextBox 3">
          <a:extLst>
            <a:ext uri="{FF2B5EF4-FFF2-40B4-BE49-F238E27FC236}">
              <a16:creationId xmlns:a16="http://schemas.microsoft.com/office/drawing/2014/main" id="{6DE0DE84-F78B-2897-CC33-24DEF761C85D}"/>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X10A0T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6" name="TextBox 5">
          <a:extLst>
            <a:ext uri="{FF2B5EF4-FFF2-40B4-BE49-F238E27FC236}">
              <a16:creationId xmlns:a16="http://schemas.microsoft.com/office/drawing/2014/main" id="{148AAC64-CBE3-E0BA-48C4-51D203F8DC88}"/>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X10A0T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7" name="TextBox 6">
          <a:extLst>
            <a:ext uri="{FF2B5EF4-FFF2-40B4-BE49-F238E27FC236}">
              <a16:creationId xmlns:a16="http://schemas.microsoft.com/office/drawing/2014/main" id="{3EC6ABCC-DD42-775F-294E-EA7088BC6891}"/>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X10A0T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8" name="TextBox 7">
          <a:extLst>
            <a:ext uri="{FF2B5EF4-FFF2-40B4-BE49-F238E27FC236}">
              <a16:creationId xmlns:a16="http://schemas.microsoft.com/office/drawing/2014/main" id="{1FC31818-9C1F-A748-9564-FD0C62948905}"/>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X10A0T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9" name="TextBox 8">
          <a:extLst>
            <a:ext uri="{FF2B5EF4-FFF2-40B4-BE49-F238E27FC236}">
              <a16:creationId xmlns:a16="http://schemas.microsoft.com/office/drawing/2014/main" id="{BA22769D-C38C-4573-9F01-3DDD0200BD24}"/>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X10A0T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0" name="TextBox 9">
          <a:extLst>
            <a:ext uri="{FF2B5EF4-FFF2-40B4-BE49-F238E27FC236}">
              <a16:creationId xmlns:a16="http://schemas.microsoft.com/office/drawing/2014/main" id="{6B8DB54F-113B-473A-03FA-CF8734F2238A}"/>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X10A0T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1" name="TextBox 10">
          <a:extLst>
            <a:ext uri="{FF2B5EF4-FFF2-40B4-BE49-F238E27FC236}">
              <a16:creationId xmlns:a16="http://schemas.microsoft.com/office/drawing/2014/main" id="{4C29ADD2-A739-3C8C-2950-CBEDD737F70C}"/>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X10A0T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2" name="TextBox 11">
          <a:extLst>
            <a:ext uri="{FF2B5EF4-FFF2-40B4-BE49-F238E27FC236}">
              <a16:creationId xmlns:a16="http://schemas.microsoft.com/office/drawing/2014/main" id="{25612C10-C886-E3F2-76FC-7C47997FDA5A}"/>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X10A0T</a:t>
          </a:r>
        </a:p>
      </xdr:txBody>
    </xdr:sp>
    <xdr:clientData/>
  </xdr:twoCellAnchor>
  <xdr:twoCellAnchor editAs="absolute">
    <xdr:from>
      <xdr:col>1</xdr:col>
      <xdr:colOff>0</xdr:colOff>
      <xdr:row>1</xdr:row>
      <xdr:rowOff>52284</xdr:rowOff>
    </xdr:from>
    <xdr:to>
      <xdr:col>1</xdr:col>
      <xdr:colOff>1216182</xdr:colOff>
      <xdr:row>1</xdr:row>
      <xdr:rowOff>592284</xdr:rowOff>
    </xdr:to>
    <xdr:pic>
      <xdr:nvPicPr>
        <xdr:cNvPr id="19" name="Picture 18">
          <a:extLst>
            <a:ext uri="{FF2B5EF4-FFF2-40B4-BE49-F238E27FC236}">
              <a16:creationId xmlns:a16="http://schemas.microsoft.com/office/drawing/2014/main" id="{40E960CF-E2BC-1541-9771-E597601FD4A8}"/>
            </a:ext>
          </a:extLst>
        </xdr:cNvPr>
        <xdr:cNvPicPr>
          <a:picLocks noChangeAspect="1"/>
        </xdr:cNvPicPr>
      </xdr:nvPicPr>
      <xdr:blipFill>
        <a:blip xmlns:r="http://schemas.openxmlformats.org/officeDocument/2006/relationships" r:embed="rId1"/>
        <a:stretch>
          <a:fillRect/>
        </a:stretch>
      </xdr:blipFill>
      <xdr:spPr>
        <a:xfrm>
          <a:off x="254000" y="255484"/>
          <a:ext cx="1216182" cy="540000"/>
        </a:xfrm>
        <a:prstGeom prst="rect">
          <a:avLst/>
        </a:prstGeom>
      </xdr:spPr>
    </xdr:pic>
    <xdr:clientData/>
  </xdr:twoCellAnchor>
  <xdr:twoCellAnchor>
    <xdr:from>
      <xdr:col>3</xdr:col>
      <xdr:colOff>1917063</xdr:colOff>
      <xdr:row>1</xdr:row>
      <xdr:rowOff>7197</xdr:rowOff>
    </xdr:from>
    <xdr:to>
      <xdr:col>5</xdr:col>
      <xdr:colOff>97843</xdr:colOff>
      <xdr:row>1</xdr:row>
      <xdr:rowOff>583197</xdr:rowOff>
    </xdr:to>
    <xdr:sp macro="" textlink="">
      <xdr:nvSpPr>
        <xdr:cNvPr id="20" name="TextBox 19" descr="{1A14H}:{1A14H}:{1A14H}:{1A14H}:{1A14H}:{1A14H}:{1A14H}:{1A14H}:{2A14H}:">
          <a:hlinkClick xmlns:r="http://schemas.openxmlformats.org/officeDocument/2006/relationships" r:id="rId2"/>
          <a:extLst>
            <a:ext uri="{FF2B5EF4-FFF2-40B4-BE49-F238E27FC236}">
              <a16:creationId xmlns:a16="http://schemas.microsoft.com/office/drawing/2014/main" id="{FF202548-D9C8-2749-A505-E9F793919503}"/>
            </a:ext>
          </a:extLst>
        </xdr:cNvPr>
        <xdr:cNvSpPr txBox="1">
          <a:spLocks noChangeAspect="1"/>
        </xdr:cNvSpPr>
      </xdr:nvSpPr>
      <xdr:spPr>
        <a:xfrm>
          <a:off x="6133463" y="210397"/>
          <a:ext cx="1254180"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a:t>
          </a:r>
        </a:p>
        <a:p>
          <a:pPr algn="ctr"/>
          <a:r>
            <a:rPr lang="en-AU" sz="1000" b="1" dirty="0" err="1">
              <a:solidFill>
                <a:schemeClr val="accent4"/>
              </a:solidFill>
              <a:latin typeface="+mj-lt"/>
              <a:cs typeface="Arial" panose="020B0604020202020204" pitchFamily="34" charset="0"/>
            </a:rPr>
            <a:t>Website</a:t>
          </a:r>
        </a:p>
      </xdr:txBody>
    </xdr:sp>
    <xdr:clientData/>
  </xdr:twoCellAnchor>
  <xdr:twoCellAnchor>
    <xdr:from>
      <xdr:col>5</xdr:col>
      <xdr:colOff>246061</xdr:colOff>
      <xdr:row>1</xdr:row>
      <xdr:rowOff>3387</xdr:rowOff>
    </xdr:from>
    <xdr:to>
      <xdr:col>6</xdr:col>
      <xdr:colOff>616321</xdr:colOff>
      <xdr:row>1</xdr:row>
      <xdr:rowOff>579387</xdr:rowOff>
    </xdr:to>
    <xdr:sp macro="" textlink="">
      <xdr:nvSpPr>
        <xdr:cNvPr id="21" name="TextBox 20" descr="{1A15H}:{1A15H}:{1A15H}:{1A15H}:{1A15H}:{1A15H}:{1A15H}:{1A15H}:{2A15H}:">
          <a:hlinkClick xmlns:r="http://schemas.openxmlformats.org/officeDocument/2006/relationships" r:id="rId3"/>
          <a:extLst>
            <a:ext uri="{FF2B5EF4-FFF2-40B4-BE49-F238E27FC236}">
              <a16:creationId xmlns:a16="http://schemas.microsoft.com/office/drawing/2014/main" id="{379AAB70-27A3-C347-8472-D1F8A1C57635}"/>
            </a:ext>
          </a:extLst>
        </xdr:cNvPr>
        <xdr:cNvSpPr txBox="1">
          <a:spLocks noChangeAspect="1"/>
        </xdr:cNvSpPr>
      </xdr:nvSpPr>
      <xdr:spPr>
        <a:xfrm>
          <a:off x="7535861" y="206587"/>
          <a:ext cx="1259260"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a:t>
          </a:r>
          <a:br>
            <a:rPr lang="en-AU" sz="1000" b="1" dirty="0" err="1">
              <a:solidFill>
                <a:schemeClr val="accent4"/>
              </a:solidFill>
              <a:latin typeface="+mj-lt"/>
              <a:cs typeface="Arial" panose="020B0604020202020204" pitchFamily="34" charset="0"/>
            </a:rPr>
          </a:br>
          <a:r>
            <a:rPr lang="en-AU" sz="1000" b="1" dirty="0" err="1">
              <a:solidFill>
                <a:schemeClr val="accent4"/>
              </a:solidFill>
              <a:latin typeface="+mj-lt"/>
              <a:cs typeface="Arial" panose="020B0604020202020204" pitchFamily="34" charset="0"/>
            </a:rPr>
            <a:t>Sustainability Reports</a:t>
          </a:r>
        </a:p>
      </xdr:txBody>
    </xdr:sp>
    <xdr:clientData/>
  </xdr:twoCellAnchor>
  <xdr:twoCellAnchor>
    <xdr:from>
      <xdr:col>8</xdr:col>
      <xdr:colOff>399943</xdr:colOff>
      <xdr:row>1</xdr:row>
      <xdr:rowOff>5292</xdr:rowOff>
    </xdr:from>
    <xdr:to>
      <xdr:col>9</xdr:col>
      <xdr:colOff>770203</xdr:colOff>
      <xdr:row>1</xdr:row>
      <xdr:rowOff>581292</xdr:rowOff>
    </xdr:to>
    <xdr:sp macro="" textlink="">
      <xdr:nvSpPr>
        <xdr:cNvPr id="22" name="TextBox 21" descr="{1A16H}:{1A16H}:{1A16H}:{1A16H}:{1A16H}:{1A16H}:{1A16H}:{1A16H}:{2A16H}:">
          <a:hlinkClick xmlns:r="http://schemas.openxmlformats.org/officeDocument/2006/relationships" r:id="rId4"/>
          <a:extLst>
            <a:ext uri="{FF2B5EF4-FFF2-40B4-BE49-F238E27FC236}">
              <a16:creationId xmlns:a16="http://schemas.microsoft.com/office/drawing/2014/main" id="{E2F613D5-B8F5-1D49-8EC0-FBB60291F137}"/>
            </a:ext>
          </a:extLst>
        </xdr:cNvPr>
        <xdr:cNvSpPr txBox="1">
          <a:spLocks noChangeAspect="1"/>
        </xdr:cNvSpPr>
      </xdr:nvSpPr>
      <xdr:spPr>
        <a:xfrm>
          <a:off x="10356743" y="208492"/>
          <a:ext cx="1259260"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Annual</a:t>
          </a:r>
          <a:br>
            <a:rPr lang="en-AU" sz="1000" b="1" dirty="0" err="1">
              <a:solidFill>
                <a:schemeClr val="accent4"/>
              </a:solidFill>
              <a:latin typeface="+mj-lt"/>
              <a:cs typeface="Arial" panose="020B0604020202020204" pitchFamily="34" charset="0"/>
            </a:rPr>
          </a:br>
          <a:r>
            <a:rPr lang="en-AU" sz="1000" b="1" dirty="0" err="1">
              <a:solidFill>
                <a:schemeClr val="accent4"/>
              </a:solidFill>
              <a:latin typeface="+mj-lt"/>
              <a:cs typeface="Arial" panose="020B0604020202020204" pitchFamily="34" charset="0"/>
            </a:rPr>
            <a:t>Reports &amp; Presentations</a:t>
          </a:r>
        </a:p>
      </xdr:txBody>
    </xdr:sp>
    <xdr:clientData/>
  </xdr:twoCellAnchor>
  <xdr:twoCellAnchor>
    <xdr:from>
      <xdr:col>6</xdr:col>
      <xdr:colOff>771312</xdr:colOff>
      <xdr:row>1</xdr:row>
      <xdr:rowOff>3387</xdr:rowOff>
    </xdr:from>
    <xdr:to>
      <xdr:col>8</xdr:col>
      <xdr:colOff>244952</xdr:colOff>
      <xdr:row>1</xdr:row>
      <xdr:rowOff>579387</xdr:rowOff>
    </xdr:to>
    <xdr:sp macro="" textlink="">
      <xdr:nvSpPr>
        <xdr:cNvPr id="23" name="TextBox 22" descr="{1A17H}:{1A17H}:">
          <a:hlinkClick xmlns:r="http://schemas.openxmlformats.org/officeDocument/2006/relationships" r:id="rId5"/>
          <a:extLst>
            <a:ext uri="{FF2B5EF4-FFF2-40B4-BE49-F238E27FC236}">
              <a16:creationId xmlns:a16="http://schemas.microsoft.com/office/drawing/2014/main" id="{3F131201-3079-6549-8781-A67664081737}"/>
            </a:ext>
          </a:extLst>
        </xdr:cNvPr>
        <xdr:cNvSpPr txBox="1">
          <a:spLocks noChangeAspect="1"/>
        </xdr:cNvSpPr>
      </xdr:nvSpPr>
      <xdr:spPr>
        <a:xfrm>
          <a:off x="8950112" y="206587"/>
          <a:ext cx="1251640"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Climate Transition Plan</a:t>
          </a:r>
        </a:p>
      </xdr:txBody>
    </xdr:sp>
    <xdr:clientData/>
  </xdr:twoCellAnchor>
  <xdr:twoCellAnchor>
    <xdr:from>
      <xdr:col>10</xdr:col>
      <xdr:colOff>31113</xdr:colOff>
      <xdr:row>1</xdr:row>
      <xdr:rowOff>0</xdr:rowOff>
    </xdr:from>
    <xdr:to>
      <xdr:col>11</xdr:col>
      <xdr:colOff>398833</xdr:colOff>
      <xdr:row>1</xdr:row>
      <xdr:rowOff>576000</xdr:rowOff>
    </xdr:to>
    <xdr:sp macro="" textlink="">
      <xdr:nvSpPr>
        <xdr:cNvPr id="24" name="TextBox 23" descr="{1A14H}:{1A14H}:{1A14H}:{1A14H}:{1A14H}:{1A14H}:{1A14H}:{1A14H}:{2A14H}:">
          <a:hlinkClick xmlns:r="http://schemas.openxmlformats.org/officeDocument/2006/relationships" r:id="rId6"/>
          <a:extLst>
            <a:ext uri="{FF2B5EF4-FFF2-40B4-BE49-F238E27FC236}">
              <a16:creationId xmlns:a16="http://schemas.microsoft.com/office/drawing/2014/main" id="{DCEDA767-4AF3-C845-8378-2EA099FD91B5}"/>
            </a:ext>
          </a:extLst>
        </xdr:cNvPr>
        <xdr:cNvSpPr txBox="1">
          <a:spLocks noChangeAspect="1"/>
        </xdr:cNvSpPr>
      </xdr:nvSpPr>
      <xdr:spPr>
        <a:xfrm>
          <a:off x="11765913" y="203200"/>
          <a:ext cx="1256720" cy="576000"/>
        </a:xfrm>
        <a:prstGeom prst="rect">
          <a:avLst/>
        </a:prstGeom>
        <a:solidFill>
          <a:schemeClr val="tx2"/>
        </a:solidFill>
        <a:ln w="6350">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bg1"/>
              </a:solidFill>
              <a:latin typeface="+mj-lt"/>
              <a:cs typeface="Arial" panose="020B0604020202020204" pitchFamily="34" charset="0"/>
            </a:rPr>
            <a:t>Databook</a:t>
          </a:r>
          <a:br>
            <a:rPr lang="en-AU" sz="1000" b="1" dirty="0" err="1">
              <a:solidFill>
                <a:schemeClr val="bg1"/>
              </a:solidFill>
              <a:latin typeface="+mj-lt"/>
              <a:cs typeface="Arial" panose="020B0604020202020204" pitchFamily="34" charset="0"/>
            </a:rPr>
          </a:br>
          <a:r>
            <a:rPr lang="en-AU" sz="1000" b="1" dirty="0" err="1">
              <a:solidFill>
                <a:schemeClr val="bg1"/>
              </a:solidFill>
              <a:latin typeface="+mj-lt"/>
              <a:cs typeface="Arial" panose="020B0604020202020204" pitchFamily="34" charset="0"/>
            </a:rPr>
            <a:t>Index</a:t>
          </a:r>
        </a:p>
      </xdr:txBody>
    </xdr:sp>
    <xdr:clientData/>
  </xdr:twoCellAnchor>
</xdr:wsDr>
</file>

<file path=xl/drawings/drawing13.xml><?xml version="1.0" encoding="utf-8"?>
<xdr:wsDr xmlns:xdr="http://schemas.openxmlformats.org/drawingml/2006/spreadsheetDrawing" xmlns:a="http://schemas.openxmlformats.org/drawingml/2006/main">
  <xdr:twoCellAnchor>
    <xdr:from>
      <xdr:col>0</xdr:col>
      <xdr:colOff>241349</xdr:colOff>
      <xdr:row>19</xdr:row>
      <xdr:rowOff>7620</xdr:rowOff>
    </xdr:from>
    <xdr:to>
      <xdr:col>2</xdr:col>
      <xdr:colOff>730124</xdr:colOff>
      <xdr:row>28</xdr:row>
      <xdr:rowOff>131445</xdr:rowOff>
    </xdr:to>
    <xdr:graphicFrame macro="">
      <xdr:nvGraphicFramePr>
        <xdr:cNvPr id="3" name="Chart 2">
          <a:extLst>
            <a:ext uri="{FF2B5EF4-FFF2-40B4-BE49-F238E27FC236}">
              <a16:creationId xmlns:a16="http://schemas.microsoft.com/office/drawing/2014/main" id="{00000000-0008-0000-0D00-000003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810261</xdr:colOff>
      <xdr:row>19</xdr:row>
      <xdr:rowOff>6350</xdr:rowOff>
    </xdr:from>
    <xdr:to>
      <xdr:col>10</xdr:col>
      <xdr:colOff>10160</xdr:colOff>
      <xdr:row>28</xdr:row>
      <xdr:rowOff>131300</xdr:rowOff>
    </xdr:to>
    <xdr:graphicFrame macro="">
      <xdr:nvGraphicFramePr>
        <xdr:cNvPr id="7" name="Chart 6">
          <a:extLst>
            <a:ext uri="{FF2B5EF4-FFF2-40B4-BE49-F238E27FC236}">
              <a16:creationId xmlns:a16="http://schemas.microsoft.com/office/drawing/2014/main" id="{5A522F47-D6FC-4941-9133-5AA6CD3EB0F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3175</xdr:colOff>
      <xdr:row>0</xdr:row>
      <xdr:rowOff>3175</xdr:rowOff>
    </xdr:from>
    <xdr:to>
      <xdr:col>0</xdr:col>
      <xdr:colOff>66675</xdr:colOff>
      <xdr:row>0</xdr:row>
      <xdr:rowOff>13434</xdr:rowOff>
    </xdr:to>
    <xdr:sp macro="" textlink="">
      <xdr:nvSpPr>
        <xdr:cNvPr id="2" name="TextBox 1">
          <a:extLst>
            <a:ext uri="{FF2B5EF4-FFF2-40B4-BE49-F238E27FC236}">
              <a16:creationId xmlns:a16="http://schemas.microsoft.com/office/drawing/2014/main" id="{2D970FDA-E4C8-6C05-C666-758D3A5E18C1}"/>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X11A0T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4" name="TextBox 3">
          <a:extLst>
            <a:ext uri="{FF2B5EF4-FFF2-40B4-BE49-F238E27FC236}">
              <a16:creationId xmlns:a16="http://schemas.microsoft.com/office/drawing/2014/main" id="{829B362C-37D7-8850-CAEC-C36FD45295BA}"/>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X11A0T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8" name="TextBox 7">
          <a:extLst>
            <a:ext uri="{FF2B5EF4-FFF2-40B4-BE49-F238E27FC236}">
              <a16:creationId xmlns:a16="http://schemas.microsoft.com/office/drawing/2014/main" id="{B47A1B42-D1BC-D624-75A0-28483C2F974B}"/>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X11A0T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9" name="TextBox 8">
          <a:extLst>
            <a:ext uri="{FF2B5EF4-FFF2-40B4-BE49-F238E27FC236}">
              <a16:creationId xmlns:a16="http://schemas.microsoft.com/office/drawing/2014/main" id="{925B4D43-D38A-6CF6-0655-49531336CD4F}"/>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X11A0T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0" name="TextBox 9">
          <a:extLst>
            <a:ext uri="{FF2B5EF4-FFF2-40B4-BE49-F238E27FC236}">
              <a16:creationId xmlns:a16="http://schemas.microsoft.com/office/drawing/2014/main" id="{65B0C77D-416A-5684-D6DD-60440757CB53}"/>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X11A0T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1" name="TextBox 10">
          <a:extLst>
            <a:ext uri="{FF2B5EF4-FFF2-40B4-BE49-F238E27FC236}">
              <a16:creationId xmlns:a16="http://schemas.microsoft.com/office/drawing/2014/main" id="{48783D9B-EE2C-5CE2-E33A-FB1BF916CA03}"/>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X11A0T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2" name="TextBox 11">
          <a:extLst>
            <a:ext uri="{FF2B5EF4-FFF2-40B4-BE49-F238E27FC236}">
              <a16:creationId xmlns:a16="http://schemas.microsoft.com/office/drawing/2014/main" id="{88C7E7CE-4773-1C2F-7ABA-8C349CEB3BCC}"/>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X11A0T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3" name="TextBox 12">
          <a:extLst>
            <a:ext uri="{FF2B5EF4-FFF2-40B4-BE49-F238E27FC236}">
              <a16:creationId xmlns:a16="http://schemas.microsoft.com/office/drawing/2014/main" id="{23C54B66-B604-58C5-121E-0C464FC42459}"/>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X11A0T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4" name="TextBox 13">
          <a:extLst>
            <a:ext uri="{FF2B5EF4-FFF2-40B4-BE49-F238E27FC236}">
              <a16:creationId xmlns:a16="http://schemas.microsoft.com/office/drawing/2014/main" id="{D8BF022A-78E2-D940-3C4D-296CE8573CD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X11A0T</a:t>
          </a:r>
        </a:p>
      </xdr:txBody>
    </xdr:sp>
    <xdr:clientData/>
  </xdr:twoCellAnchor>
  <xdr:twoCellAnchor editAs="absolute">
    <xdr:from>
      <xdr:col>1</xdr:col>
      <xdr:colOff>0</xdr:colOff>
      <xdr:row>1</xdr:row>
      <xdr:rowOff>52284</xdr:rowOff>
    </xdr:from>
    <xdr:to>
      <xdr:col>1</xdr:col>
      <xdr:colOff>1216182</xdr:colOff>
      <xdr:row>1</xdr:row>
      <xdr:rowOff>592284</xdr:rowOff>
    </xdr:to>
    <xdr:pic>
      <xdr:nvPicPr>
        <xdr:cNvPr id="27" name="Picture 26">
          <a:extLst>
            <a:ext uri="{FF2B5EF4-FFF2-40B4-BE49-F238E27FC236}">
              <a16:creationId xmlns:a16="http://schemas.microsoft.com/office/drawing/2014/main" id="{7A60A191-FE45-5049-9410-8F925E52E9DD}"/>
            </a:ext>
          </a:extLst>
        </xdr:cNvPr>
        <xdr:cNvPicPr>
          <a:picLocks noChangeAspect="1"/>
        </xdr:cNvPicPr>
      </xdr:nvPicPr>
      <xdr:blipFill>
        <a:blip xmlns:r="http://schemas.openxmlformats.org/officeDocument/2006/relationships" r:embed="rId3"/>
        <a:stretch>
          <a:fillRect/>
        </a:stretch>
      </xdr:blipFill>
      <xdr:spPr>
        <a:xfrm>
          <a:off x="254000" y="255484"/>
          <a:ext cx="1216182" cy="540000"/>
        </a:xfrm>
        <a:prstGeom prst="rect">
          <a:avLst/>
        </a:prstGeom>
      </xdr:spPr>
    </xdr:pic>
    <xdr:clientData/>
  </xdr:twoCellAnchor>
  <xdr:twoCellAnchor>
    <xdr:from>
      <xdr:col>2</xdr:col>
      <xdr:colOff>62863</xdr:colOff>
      <xdr:row>1</xdr:row>
      <xdr:rowOff>7197</xdr:rowOff>
    </xdr:from>
    <xdr:to>
      <xdr:col>3</xdr:col>
      <xdr:colOff>428043</xdr:colOff>
      <xdr:row>1</xdr:row>
      <xdr:rowOff>583197</xdr:rowOff>
    </xdr:to>
    <xdr:sp macro="" textlink="">
      <xdr:nvSpPr>
        <xdr:cNvPr id="28" name="TextBox 27" descr="{1A14H}:{1A14H}:{1A14H}:{1A14H}:{1A14H}:{1A14H}:{1A14H}:{1A14H}:{2A14H}:">
          <a:hlinkClick xmlns:r="http://schemas.openxmlformats.org/officeDocument/2006/relationships" r:id="rId4"/>
          <a:extLst>
            <a:ext uri="{FF2B5EF4-FFF2-40B4-BE49-F238E27FC236}">
              <a16:creationId xmlns:a16="http://schemas.microsoft.com/office/drawing/2014/main" id="{A0FF6C3A-272D-D448-9247-B21AD17C0BA8}"/>
            </a:ext>
          </a:extLst>
        </xdr:cNvPr>
        <xdr:cNvSpPr txBox="1">
          <a:spLocks noChangeAspect="1"/>
        </xdr:cNvSpPr>
      </xdr:nvSpPr>
      <xdr:spPr>
        <a:xfrm>
          <a:off x="6133463" y="210397"/>
          <a:ext cx="1254180"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a:t>
          </a:r>
        </a:p>
        <a:p>
          <a:pPr algn="ctr"/>
          <a:r>
            <a:rPr lang="en-AU" sz="1000" b="1" dirty="0" err="1">
              <a:solidFill>
                <a:schemeClr val="accent4"/>
              </a:solidFill>
              <a:latin typeface="+mj-lt"/>
              <a:cs typeface="Arial" panose="020B0604020202020204" pitchFamily="34" charset="0"/>
            </a:rPr>
            <a:t>Website</a:t>
          </a:r>
        </a:p>
      </xdr:txBody>
    </xdr:sp>
    <xdr:clientData/>
  </xdr:twoCellAnchor>
  <xdr:twoCellAnchor>
    <xdr:from>
      <xdr:col>3</xdr:col>
      <xdr:colOff>576261</xdr:colOff>
      <xdr:row>1</xdr:row>
      <xdr:rowOff>3387</xdr:rowOff>
    </xdr:from>
    <xdr:to>
      <xdr:col>5</xdr:col>
      <xdr:colOff>57521</xdr:colOff>
      <xdr:row>1</xdr:row>
      <xdr:rowOff>579387</xdr:rowOff>
    </xdr:to>
    <xdr:sp macro="" textlink="">
      <xdr:nvSpPr>
        <xdr:cNvPr id="29" name="TextBox 28" descr="{1A15H}:{1A15H}:{1A15H}:{1A15H}:{1A15H}:{1A15H}:{1A15H}:{1A15H}:{2A15H}:">
          <a:hlinkClick xmlns:r="http://schemas.openxmlformats.org/officeDocument/2006/relationships" r:id="rId5"/>
          <a:extLst>
            <a:ext uri="{FF2B5EF4-FFF2-40B4-BE49-F238E27FC236}">
              <a16:creationId xmlns:a16="http://schemas.microsoft.com/office/drawing/2014/main" id="{C679EA93-B8A4-1448-B9DD-A63716E99844}"/>
            </a:ext>
          </a:extLst>
        </xdr:cNvPr>
        <xdr:cNvSpPr txBox="1">
          <a:spLocks noChangeAspect="1"/>
        </xdr:cNvSpPr>
      </xdr:nvSpPr>
      <xdr:spPr>
        <a:xfrm>
          <a:off x="7535861" y="206587"/>
          <a:ext cx="1259260"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a:t>
          </a:r>
          <a:br>
            <a:rPr lang="en-AU" sz="1000" b="1" dirty="0" err="1">
              <a:solidFill>
                <a:schemeClr val="accent4"/>
              </a:solidFill>
              <a:latin typeface="+mj-lt"/>
              <a:cs typeface="Arial" panose="020B0604020202020204" pitchFamily="34" charset="0"/>
            </a:rPr>
          </a:br>
          <a:r>
            <a:rPr lang="en-AU" sz="1000" b="1" dirty="0" err="1">
              <a:solidFill>
                <a:schemeClr val="accent4"/>
              </a:solidFill>
              <a:latin typeface="+mj-lt"/>
              <a:cs typeface="Arial" panose="020B0604020202020204" pitchFamily="34" charset="0"/>
            </a:rPr>
            <a:t>Sustainability Reports</a:t>
          </a:r>
        </a:p>
      </xdr:txBody>
    </xdr:sp>
    <xdr:clientData/>
  </xdr:twoCellAnchor>
  <xdr:twoCellAnchor>
    <xdr:from>
      <xdr:col>6</xdr:col>
      <xdr:colOff>730143</xdr:colOff>
      <xdr:row>1</xdr:row>
      <xdr:rowOff>5292</xdr:rowOff>
    </xdr:from>
    <xdr:to>
      <xdr:col>8</xdr:col>
      <xdr:colOff>211403</xdr:colOff>
      <xdr:row>1</xdr:row>
      <xdr:rowOff>581292</xdr:rowOff>
    </xdr:to>
    <xdr:sp macro="" textlink="">
      <xdr:nvSpPr>
        <xdr:cNvPr id="30" name="TextBox 29" descr="{1A16H}:{1A16H}:{1A16H}:{1A16H}:{1A16H}:{1A16H}:{1A16H}:{1A16H}:{2A16H}:">
          <a:hlinkClick xmlns:r="http://schemas.openxmlformats.org/officeDocument/2006/relationships" r:id="rId6"/>
          <a:extLst>
            <a:ext uri="{FF2B5EF4-FFF2-40B4-BE49-F238E27FC236}">
              <a16:creationId xmlns:a16="http://schemas.microsoft.com/office/drawing/2014/main" id="{8968157D-F97A-F14A-BC12-0F03648FA938}"/>
            </a:ext>
          </a:extLst>
        </xdr:cNvPr>
        <xdr:cNvSpPr txBox="1">
          <a:spLocks noChangeAspect="1"/>
        </xdr:cNvSpPr>
      </xdr:nvSpPr>
      <xdr:spPr>
        <a:xfrm>
          <a:off x="10356743" y="208492"/>
          <a:ext cx="1259260"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Annual</a:t>
          </a:r>
          <a:br>
            <a:rPr lang="en-AU" sz="1000" b="1" dirty="0" err="1">
              <a:solidFill>
                <a:schemeClr val="accent4"/>
              </a:solidFill>
              <a:latin typeface="+mj-lt"/>
              <a:cs typeface="Arial" panose="020B0604020202020204" pitchFamily="34" charset="0"/>
            </a:rPr>
          </a:br>
          <a:r>
            <a:rPr lang="en-AU" sz="1000" b="1" dirty="0" err="1">
              <a:solidFill>
                <a:schemeClr val="accent4"/>
              </a:solidFill>
              <a:latin typeface="+mj-lt"/>
              <a:cs typeface="Arial" panose="020B0604020202020204" pitchFamily="34" charset="0"/>
            </a:rPr>
            <a:t>Reports &amp; Presentations</a:t>
          </a:r>
        </a:p>
      </xdr:txBody>
    </xdr:sp>
    <xdr:clientData/>
  </xdr:twoCellAnchor>
  <xdr:twoCellAnchor>
    <xdr:from>
      <xdr:col>5</xdr:col>
      <xdr:colOff>212512</xdr:colOff>
      <xdr:row>1</xdr:row>
      <xdr:rowOff>3387</xdr:rowOff>
    </xdr:from>
    <xdr:to>
      <xdr:col>6</xdr:col>
      <xdr:colOff>575152</xdr:colOff>
      <xdr:row>1</xdr:row>
      <xdr:rowOff>579387</xdr:rowOff>
    </xdr:to>
    <xdr:sp macro="" textlink="">
      <xdr:nvSpPr>
        <xdr:cNvPr id="31" name="TextBox 30" descr="{1A17H}:{1A17H}:">
          <a:hlinkClick xmlns:r="http://schemas.openxmlformats.org/officeDocument/2006/relationships" r:id="rId7"/>
          <a:extLst>
            <a:ext uri="{FF2B5EF4-FFF2-40B4-BE49-F238E27FC236}">
              <a16:creationId xmlns:a16="http://schemas.microsoft.com/office/drawing/2014/main" id="{DC9394F2-E0F6-B04B-9FA7-C68CD2B0E892}"/>
            </a:ext>
          </a:extLst>
        </xdr:cNvPr>
        <xdr:cNvSpPr txBox="1">
          <a:spLocks noChangeAspect="1"/>
        </xdr:cNvSpPr>
      </xdr:nvSpPr>
      <xdr:spPr>
        <a:xfrm>
          <a:off x="8950112" y="206587"/>
          <a:ext cx="1251640"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Climate Transition Plan</a:t>
          </a:r>
        </a:p>
      </xdr:txBody>
    </xdr:sp>
    <xdr:clientData/>
  </xdr:twoCellAnchor>
  <xdr:twoCellAnchor>
    <xdr:from>
      <xdr:col>8</xdr:col>
      <xdr:colOff>361313</xdr:colOff>
      <xdr:row>1</xdr:row>
      <xdr:rowOff>0</xdr:rowOff>
    </xdr:from>
    <xdr:to>
      <xdr:col>9</xdr:col>
      <xdr:colOff>729033</xdr:colOff>
      <xdr:row>1</xdr:row>
      <xdr:rowOff>576000</xdr:rowOff>
    </xdr:to>
    <xdr:sp macro="" textlink="">
      <xdr:nvSpPr>
        <xdr:cNvPr id="32" name="TextBox 31" descr="{1A14H}:{1A14H}:{1A14H}:{1A14H}:{1A14H}:{1A14H}:{1A14H}:{1A14H}:{2A14H}:">
          <a:hlinkClick xmlns:r="http://schemas.openxmlformats.org/officeDocument/2006/relationships" r:id="rId8"/>
          <a:extLst>
            <a:ext uri="{FF2B5EF4-FFF2-40B4-BE49-F238E27FC236}">
              <a16:creationId xmlns:a16="http://schemas.microsoft.com/office/drawing/2014/main" id="{85D4BE73-C5CF-D645-8009-07F50A30FF2D}"/>
            </a:ext>
          </a:extLst>
        </xdr:cNvPr>
        <xdr:cNvSpPr txBox="1">
          <a:spLocks noChangeAspect="1"/>
        </xdr:cNvSpPr>
      </xdr:nvSpPr>
      <xdr:spPr>
        <a:xfrm>
          <a:off x="11765913" y="203200"/>
          <a:ext cx="1256720" cy="576000"/>
        </a:xfrm>
        <a:prstGeom prst="rect">
          <a:avLst/>
        </a:prstGeom>
        <a:solidFill>
          <a:schemeClr val="tx2"/>
        </a:solidFill>
        <a:ln w="6350">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bg1"/>
              </a:solidFill>
              <a:latin typeface="+mj-lt"/>
              <a:cs typeface="Arial" panose="020B0604020202020204" pitchFamily="34" charset="0"/>
            </a:rPr>
            <a:t>Databook</a:t>
          </a:r>
          <a:br>
            <a:rPr lang="en-AU" sz="1000" b="1" dirty="0" err="1">
              <a:solidFill>
                <a:schemeClr val="bg1"/>
              </a:solidFill>
              <a:latin typeface="+mj-lt"/>
              <a:cs typeface="Arial" panose="020B0604020202020204" pitchFamily="34" charset="0"/>
            </a:rPr>
          </a:br>
          <a:r>
            <a:rPr lang="en-AU" sz="1000" b="1" dirty="0" err="1">
              <a:solidFill>
                <a:schemeClr val="bg1"/>
              </a:solidFill>
              <a:latin typeface="+mj-lt"/>
              <a:cs typeface="Arial" panose="020B0604020202020204" pitchFamily="34" charset="0"/>
            </a:rPr>
            <a:t>Index</a:t>
          </a:r>
        </a:p>
      </xdr:txBody>
    </xdr:sp>
    <xdr:clientData/>
  </xdr:twoCellAnchor>
</xdr:wsDr>
</file>

<file path=xl/drawings/drawing14.xml><?xml version="1.0" encoding="utf-8"?>
<xdr:wsDr xmlns:xdr="http://schemas.openxmlformats.org/drawingml/2006/spreadsheetDrawing" xmlns:a="http://schemas.openxmlformats.org/drawingml/2006/main">
  <xdr:twoCellAnchor>
    <xdr:from>
      <xdr:col>1</xdr:col>
      <xdr:colOff>2227</xdr:colOff>
      <xdr:row>128</xdr:row>
      <xdr:rowOff>5080</xdr:rowOff>
    </xdr:from>
    <xdr:to>
      <xdr:col>1</xdr:col>
      <xdr:colOff>3886200</xdr:colOff>
      <xdr:row>144</xdr:row>
      <xdr:rowOff>123825</xdr:rowOff>
    </xdr:to>
    <mc:AlternateContent xmlns:mc="http://schemas.openxmlformats.org/markup-compatibility/2006">
      <mc:Choice xmlns:cx1="http://schemas.microsoft.com/office/drawing/2015/9/8/chartex" Requires="cx1">
        <xdr:graphicFrame macro="">
          <xdr:nvGraphicFramePr>
            <xdr:cNvPr id="14" name="Chart 7">
              <a:extLst>
                <a:ext uri="{FF2B5EF4-FFF2-40B4-BE49-F238E27FC236}">
                  <a16:creationId xmlns:a16="http://schemas.microsoft.com/office/drawing/2014/main" id="{00000000-0008-0000-0E00-000008000000}"/>
                </a:ext>
                <a:ext uri="{147F2762-F138-4A5C-976F-8EAC2B608ADB}">
                  <a16:predDERef xmlns:a16="http://schemas.microsoft.com/office/drawing/2014/main" pred="{00000000-0008-0000-0C00-000006000000}"/>
                </a:ext>
              </a:extLst>
            </xdr:cNvPr>
            <xdr:cNvGraphicFramePr>
              <a:graphicFrameLocks/>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0" y="0"/>
              <a:ext cx="0" cy="0"/>
            </a:xfrm>
            <a:prstGeom prst="rect">
              <a:avLst/>
            </a:prstGeom>
            <a:solidFill>
              <a:prstClr val="white"/>
            </a:solidFill>
            <a:ln w="1">
              <a:solidFill>
                <a:prstClr val="green"/>
              </a:solidFill>
            </a:ln>
          </xdr:spPr>
          <xdr:txBody>
            <a:bodyPr vertOverflow="clip" horzOverflow="clip"/>
            <a:lstStyle/>
            <a:p>
              <a:r>
                <a:rPr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3175</xdr:colOff>
      <xdr:row>0</xdr:row>
      <xdr:rowOff>3175</xdr:rowOff>
    </xdr:from>
    <xdr:to>
      <xdr:col>0</xdr:col>
      <xdr:colOff>66675</xdr:colOff>
      <xdr:row>0</xdr:row>
      <xdr:rowOff>13434</xdr:rowOff>
    </xdr:to>
    <xdr:sp macro="" textlink="">
      <xdr:nvSpPr>
        <xdr:cNvPr id="5" name="TextBox 4">
          <a:extLst>
            <a:ext uri="{FF2B5EF4-FFF2-40B4-BE49-F238E27FC236}">
              <a16:creationId xmlns:a16="http://schemas.microsoft.com/office/drawing/2014/main" id="{F4677C4A-007F-E3D0-AF8A-1499307D70A9}"/>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X12A0T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6" name="TextBox 5">
          <a:extLst>
            <a:ext uri="{FF2B5EF4-FFF2-40B4-BE49-F238E27FC236}">
              <a16:creationId xmlns:a16="http://schemas.microsoft.com/office/drawing/2014/main" id="{B0A6D7C4-196D-EA08-5E50-1746890420BF}"/>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X12A0T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7" name="TextBox 6">
          <a:extLst>
            <a:ext uri="{FF2B5EF4-FFF2-40B4-BE49-F238E27FC236}">
              <a16:creationId xmlns:a16="http://schemas.microsoft.com/office/drawing/2014/main" id="{505CE44C-768B-C2F8-B32A-B647E5ED1E2E}"/>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X12A0T</a:t>
          </a:r>
        </a:p>
      </xdr:txBody>
    </xdr:sp>
    <xdr:clientData/>
  </xdr:twoCellAnchor>
  <xdr:twoCellAnchor>
    <xdr:from>
      <xdr:col>1</xdr:col>
      <xdr:colOff>0</xdr:colOff>
      <xdr:row>25</xdr:row>
      <xdr:rowOff>6351</xdr:rowOff>
    </xdr:from>
    <xdr:to>
      <xdr:col>2</xdr:col>
      <xdr:colOff>198218</xdr:colOff>
      <xdr:row>41</xdr:row>
      <xdr:rowOff>0</xdr:rowOff>
    </xdr:to>
    <mc:AlternateContent xmlns:mc="http://schemas.openxmlformats.org/markup-compatibility/2006">
      <mc:Choice xmlns:cx1="http://schemas.microsoft.com/office/drawing/2015/9/8/chartex" Requires="cx1">
        <xdr:graphicFrame macro="">
          <xdr:nvGraphicFramePr>
            <xdr:cNvPr id="8" name="Chart 4">
              <a:extLst>
                <a:ext uri="{FF2B5EF4-FFF2-40B4-BE49-F238E27FC236}">
                  <a16:creationId xmlns:a16="http://schemas.microsoft.com/office/drawing/2014/main" id="{74378724-D11C-4BD2-B7F2-2A7A9828E600}"/>
                </a:ext>
              </a:extLst>
            </xdr:cNvPr>
            <xdr:cNvGraphicFramePr>
              <a:graphicFrameLocks/>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0" y="0"/>
              <a:ext cx="0" cy="0"/>
            </a:xfrm>
            <a:prstGeom prst="rect">
              <a:avLst/>
            </a:prstGeom>
            <a:solidFill>
              <a:prstClr val="white"/>
            </a:solidFill>
            <a:ln w="1">
              <a:solidFill>
                <a:prstClr val="green"/>
              </a:solidFill>
            </a:ln>
          </xdr:spPr>
          <xdr:txBody>
            <a:bodyPr vertOverflow="clip" horzOverflow="clip"/>
            <a:lstStyle/>
            <a:p>
              <a:r>
                <a:rPr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xdr:col>
      <xdr:colOff>779216</xdr:colOff>
      <xdr:row>25</xdr:row>
      <xdr:rowOff>6351</xdr:rowOff>
    </xdr:from>
    <xdr:to>
      <xdr:col>7</xdr:col>
      <xdr:colOff>151667</xdr:colOff>
      <xdr:row>41</xdr:row>
      <xdr:rowOff>12700</xdr:rowOff>
    </xdr:to>
    <mc:AlternateContent xmlns:mc="http://schemas.openxmlformats.org/markup-compatibility/2006">
      <mc:Choice xmlns:cx1="http://schemas.microsoft.com/office/drawing/2015/9/8/chartex" Requires="cx1">
        <xdr:graphicFrame macro="">
          <xdr:nvGraphicFramePr>
            <xdr:cNvPr id="11" name="Chart 5">
              <a:extLst>
                <a:ext uri="{FF2B5EF4-FFF2-40B4-BE49-F238E27FC236}">
                  <a16:creationId xmlns:a16="http://schemas.microsoft.com/office/drawing/2014/main" id="{34BA0884-DAE6-41F4-8682-DB0B4DAE093A}"/>
                </a:ext>
              </a:extLst>
            </xdr:cNvPr>
            <xdr:cNvGraphicFramePr>
              <a:graphicFrameLocks/>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0" y="0"/>
              <a:ext cx="0" cy="0"/>
            </a:xfrm>
            <a:prstGeom prst="rect">
              <a:avLst/>
            </a:prstGeom>
            <a:solidFill>
              <a:prstClr val="white"/>
            </a:solidFill>
            <a:ln w="1">
              <a:solidFill>
                <a:prstClr val="green"/>
              </a:solidFill>
            </a:ln>
          </xdr:spPr>
          <xdr:txBody>
            <a:bodyPr vertOverflow="clip" horzOverflow="clip"/>
            <a:lstStyle/>
            <a:p>
              <a:r>
                <a:rPr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7</xdr:col>
      <xdr:colOff>732666</xdr:colOff>
      <xdr:row>25</xdr:row>
      <xdr:rowOff>0</xdr:rowOff>
    </xdr:from>
    <xdr:to>
      <xdr:col>12</xdr:col>
      <xdr:colOff>836525</xdr:colOff>
      <xdr:row>41</xdr:row>
      <xdr:rowOff>0</xdr:rowOff>
    </xdr:to>
    <mc:AlternateContent xmlns:mc="http://schemas.openxmlformats.org/markup-compatibility/2006">
      <mc:Choice xmlns:cx1="http://schemas.microsoft.com/office/drawing/2015/9/8/chartex" Requires="cx1">
        <xdr:graphicFrame macro="">
          <xdr:nvGraphicFramePr>
            <xdr:cNvPr id="12" name="Chart 11">
              <a:extLst>
                <a:ext uri="{FF2B5EF4-FFF2-40B4-BE49-F238E27FC236}">
                  <a16:creationId xmlns:a16="http://schemas.microsoft.com/office/drawing/2014/main" id="{1C8C593B-560F-4633-86E7-4A18FC8859B8}"/>
                </a:ext>
              </a:extLst>
            </xdr:cNvPr>
            <xdr:cNvGraphicFramePr>
              <a:graphicFrameLocks/>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0" y="0"/>
              <a:ext cx="0" cy="0"/>
            </a:xfrm>
            <a:prstGeom prst="rect">
              <a:avLst/>
            </a:prstGeom>
            <a:solidFill>
              <a:prstClr val="white"/>
            </a:solidFill>
            <a:ln w="1">
              <a:solidFill>
                <a:prstClr val="green"/>
              </a:solidFill>
            </a:ln>
          </xdr:spPr>
          <xdr:txBody>
            <a:bodyPr vertOverflow="clip" horzOverflow="clip"/>
            <a:lstStyle/>
            <a:p>
              <a:r>
                <a:rPr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3175</xdr:colOff>
      <xdr:row>0</xdr:row>
      <xdr:rowOff>3175</xdr:rowOff>
    </xdr:from>
    <xdr:to>
      <xdr:col>0</xdr:col>
      <xdr:colOff>66675</xdr:colOff>
      <xdr:row>0</xdr:row>
      <xdr:rowOff>13434</xdr:rowOff>
    </xdr:to>
    <xdr:sp macro="" textlink="">
      <xdr:nvSpPr>
        <xdr:cNvPr id="13" name="TextBox 12">
          <a:extLst>
            <a:ext uri="{FF2B5EF4-FFF2-40B4-BE49-F238E27FC236}">
              <a16:creationId xmlns:a16="http://schemas.microsoft.com/office/drawing/2014/main" id="{E7C6DEDD-03E4-30D9-27DB-1CDA65DF86AB}"/>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X12A0T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2" name="TextBox 1">
          <a:extLst>
            <a:ext uri="{FF2B5EF4-FFF2-40B4-BE49-F238E27FC236}">
              <a16:creationId xmlns:a16="http://schemas.microsoft.com/office/drawing/2014/main" id="{16208CF4-1B91-CB41-0D79-49C8BA7310CC}"/>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X12A0T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3" name="TextBox 2">
          <a:extLst>
            <a:ext uri="{FF2B5EF4-FFF2-40B4-BE49-F238E27FC236}">
              <a16:creationId xmlns:a16="http://schemas.microsoft.com/office/drawing/2014/main" id="{1A8548F0-69F5-5EC7-1A5B-D838CA6E4B82}"/>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X12A0T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4" name="TextBox 3">
          <a:extLst>
            <a:ext uri="{FF2B5EF4-FFF2-40B4-BE49-F238E27FC236}">
              <a16:creationId xmlns:a16="http://schemas.microsoft.com/office/drawing/2014/main" id="{D0DD4769-3055-1990-A4EF-3638E9E6DA98}"/>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X12A0T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5" name="TextBox 14">
          <a:extLst>
            <a:ext uri="{FF2B5EF4-FFF2-40B4-BE49-F238E27FC236}">
              <a16:creationId xmlns:a16="http://schemas.microsoft.com/office/drawing/2014/main" id="{20D53F3A-E1DE-DCD7-C074-A4B67B67DE81}"/>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X12A0T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6" name="TextBox 15">
          <a:extLst>
            <a:ext uri="{FF2B5EF4-FFF2-40B4-BE49-F238E27FC236}">
              <a16:creationId xmlns:a16="http://schemas.microsoft.com/office/drawing/2014/main" id="{7B44A234-6B1E-F9C5-DA26-AFBA2A6AB673}"/>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X12A0T</a:t>
          </a:r>
        </a:p>
      </xdr:txBody>
    </xdr:sp>
    <xdr:clientData/>
  </xdr:twoCellAnchor>
  <xdr:twoCellAnchor editAs="absolute">
    <xdr:from>
      <xdr:col>1</xdr:col>
      <xdr:colOff>0</xdr:colOff>
      <xdr:row>1</xdr:row>
      <xdr:rowOff>52284</xdr:rowOff>
    </xdr:from>
    <xdr:to>
      <xdr:col>1</xdr:col>
      <xdr:colOff>1216182</xdr:colOff>
      <xdr:row>1</xdr:row>
      <xdr:rowOff>592284</xdr:rowOff>
    </xdr:to>
    <xdr:pic>
      <xdr:nvPicPr>
        <xdr:cNvPr id="17" name="Picture 16">
          <a:extLst>
            <a:ext uri="{FF2B5EF4-FFF2-40B4-BE49-F238E27FC236}">
              <a16:creationId xmlns:a16="http://schemas.microsoft.com/office/drawing/2014/main" id="{CD50C5D8-B160-E448-B036-30F2AE6E1E95}"/>
            </a:ext>
          </a:extLst>
        </xdr:cNvPr>
        <xdr:cNvPicPr>
          <a:picLocks noChangeAspect="1"/>
        </xdr:cNvPicPr>
      </xdr:nvPicPr>
      <xdr:blipFill>
        <a:blip xmlns:r="http://schemas.openxmlformats.org/officeDocument/2006/relationships" r:embed="rId5"/>
        <a:stretch>
          <a:fillRect/>
        </a:stretch>
      </xdr:blipFill>
      <xdr:spPr>
        <a:xfrm>
          <a:off x="254000" y="255484"/>
          <a:ext cx="1216182" cy="540000"/>
        </a:xfrm>
        <a:prstGeom prst="rect">
          <a:avLst/>
        </a:prstGeom>
      </xdr:spPr>
    </xdr:pic>
    <xdr:clientData/>
  </xdr:twoCellAnchor>
  <xdr:twoCellAnchor>
    <xdr:from>
      <xdr:col>4</xdr:col>
      <xdr:colOff>62863</xdr:colOff>
      <xdr:row>1</xdr:row>
      <xdr:rowOff>7197</xdr:rowOff>
    </xdr:from>
    <xdr:to>
      <xdr:col>4</xdr:col>
      <xdr:colOff>1317043</xdr:colOff>
      <xdr:row>1</xdr:row>
      <xdr:rowOff>583197</xdr:rowOff>
    </xdr:to>
    <xdr:sp macro="" textlink="">
      <xdr:nvSpPr>
        <xdr:cNvPr id="18" name="TextBox 17" descr="{1A14H}:{1A14H}:{1A14H}:{1A14H}:{1A14H}:{1A14H}:{1A14H}:{1A14H}:{2A14H}:">
          <a:hlinkClick xmlns:r="http://schemas.openxmlformats.org/officeDocument/2006/relationships" r:id="rId6"/>
          <a:extLst>
            <a:ext uri="{FF2B5EF4-FFF2-40B4-BE49-F238E27FC236}">
              <a16:creationId xmlns:a16="http://schemas.microsoft.com/office/drawing/2014/main" id="{EBAE0294-B6F4-0340-AADE-A0F0AA3F01AD}"/>
            </a:ext>
          </a:extLst>
        </xdr:cNvPr>
        <xdr:cNvSpPr txBox="1">
          <a:spLocks noChangeAspect="1"/>
        </xdr:cNvSpPr>
      </xdr:nvSpPr>
      <xdr:spPr>
        <a:xfrm>
          <a:off x="6133463" y="210397"/>
          <a:ext cx="1254180"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a:t>
          </a:r>
        </a:p>
        <a:p>
          <a:pPr algn="ctr"/>
          <a:r>
            <a:rPr lang="en-AU" sz="1000" b="1" dirty="0" err="1">
              <a:solidFill>
                <a:schemeClr val="accent4"/>
              </a:solidFill>
              <a:latin typeface="+mj-lt"/>
              <a:cs typeface="Arial" panose="020B0604020202020204" pitchFamily="34" charset="0"/>
            </a:rPr>
            <a:t>Website</a:t>
          </a:r>
        </a:p>
      </xdr:txBody>
    </xdr:sp>
    <xdr:clientData/>
  </xdr:twoCellAnchor>
  <xdr:twoCellAnchor>
    <xdr:from>
      <xdr:col>4</xdr:col>
      <xdr:colOff>1465261</xdr:colOff>
      <xdr:row>1</xdr:row>
      <xdr:rowOff>3387</xdr:rowOff>
    </xdr:from>
    <xdr:to>
      <xdr:col>6</xdr:col>
      <xdr:colOff>82921</xdr:colOff>
      <xdr:row>1</xdr:row>
      <xdr:rowOff>579387</xdr:rowOff>
    </xdr:to>
    <xdr:sp macro="" textlink="">
      <xdr:nvSpPr>
        <xdr:cNvPr id="19" name="TextBox 18" descr="{1A15H}:{1A15H}:{1A15H}:{1A15H}:{1A15H}:{1A15H}:{1A15H}:{1A15H}:{2A15H}:">
          <a:hlinkClick xmlns:r="http://schemas.openxmlformats.org/officeDocument/2006/relationships" r:id="rId7"/>
          <a:extLst>
            <a:ext uri="{FF2B5EF4-FFF2-40B4-BE49-F238E27FC236}">
              <a16:creationId xmlns:a16="http://schemas.microsoft.com/office/drawing/2014/main" id="{CCDF1F7E-33A0-3240-B363-CD722E6AF3B1}"/>
            </a:ext>
          </a:extLst>
        </xdr:cNvPr>
        <xdr:cNvSpPr txBox="1">
          <a:spLocks noChangeAspect="1"/>
        </xdr:cNvSpPr>
      </xdr:nvSpPr>
      <xdr:spPr>
        <a:xfrm>
          <a:off x="7535861" y="206587"/>
          <a:ext cx="1259260"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a:t>
          </a:r>
          <a:br>
            <a:rPr lang="en-AU" sz="1000" b="1" dirty="0" err="1">
              <a:solidFill>
                <a:schemeClr val="accent4"/>
              </a:solidFill>
              <a:latin typeface="+mj-lt"/>
              <a:cs typeface="Arial" panose="020B0604020202020204" pitchFamily="34" charset="0"/>
            </a:rPr>
          </a:br>
          <a:r>
            <a:rPr lang="en-AU" sz="1000" b="1" dirty="0" err="1">
              <a:solidFill>
                <a:schemeClr val="accent4"/>
              </a:solidFill>
              <a:latin typeface="+mj-lt"/>
              <a:cs typeface="Arial" panose="020B0604020202020204" pitchFamily="34" charset="0"/>
            </a:rPr>
            <a:t>Sustainability Reports</a:t>
          </a:r>
        </a:p>
      </xdr:txBody>
    </xdr:sp>
    <xdr:clientData/>
  </xdr:twoCellAnchor>
  <xdr:twoCellAnchor>
    <xdr:from>
      <xdr:col>7</xdr:col>
      <xdr:colOff>806343</xdr:colOff>
      <xdr:row>1</xdr:row>
      <xdr:rowOff>5292</xdr:rowOff>
    </xdr:from>
    <xdr:to>
      <xdr:col>9</xdr:col>
      <xdr:colOff>389203</xdr:colOff>
      <xdr:row>1</xdr:row>
      <xdr:rowOff>581292</xdr:rowOff>
    </xdr:to>
    <xdr:sp macro="" textlink="">
      <xdr:nvSpPr>
        <xdr:cNvPr id="20" name="TextBox 19" descr="{1A16H}:{1A16H}:{1A16H}:{1A16H}:{1A16H}:{1A16H}:{1A16H}:{1A16H}:{2A16H}:">
          <a:hlinkClick xmlns:r="http://schemas.openxmlformats.org/officeDocument/2006/relationships" r:id="rId8"/>
          <a:extLst>
            <a:ext uri="{FF2B5EF4-FFF2-40B4-BE49-F238E27FC236}">
              <a16:creationId xmlns:a16="http://schemas.microsoft.com/office/drawing/2014/main" id="{4B0A2011-E904-F34F-B21E-695C33AD0542}"/>
            </a:ext>
          </a:extLst>
        </xdr:cNvPr>
        <xdr:cNvSpPr txBox="1">
          <a:spLocks noChangeAspect="1"/>
        </xdr:cNvSpPr>
      </xdr:nvSpPr>
      <xdr:spPr>
        <a:xfrm>
          <a:off x="10356743" y="208492"/>
          <a:ext cx="1259260"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Annual</a:t>
          </a:r>
          <a:br>
            <a:rPr lang="en-AU" sz="1000" b="1" dirty="0" err="1">
              <a:solidFill>
                <a:schemeClr val="accent4"/>
              </a:solidFill>
              <a:latin typeface="+mj-lt"/>
              <a:cs typeface="Arial" panose="020B0604020202020204" pitchFamily="34" charset="0"/>
            </a:rPr>
          </a:br>
          <a:r>
            <a:rPr lang="en-AU" sz="1000" b="1" dirty="0" err="1">
              <a:solidFill>
                <a:schemeClr val="accent4"/>
              </a:solidFill>
              <a:latin typeface="+mj-lt"/>
              <a:cs typeface="Arial" panose="020B0604020202020204" pitchFamily="34" charset="0"/>
            </a:rPr>
            <a:t>Reports &amp; Presentations</a:t>
          </a:r>
        </a:p>
      </xdr:txBody>
    </xdr:sp>
    <xdr:clientData/>
  </xdr:twoCellAnchor>
  <xdr:twoCellAnchor>
    <xdr:from>
      <xdr:col>6</xdr:col>
      <xdr:colOff>237912</xdr:colOff>
      <xdr:row>1</xdr:row>
      <xdr:rowOff>3387</xdr:rowOff>
    </xdr:from>
    <xdr:to>
      <xdr:col>7</xdr:col>
      <xdr:colOff>651352</xdr:colOff>
      <xdr:row>1</xdr:row>
      <xdr:rowOff>579387</xdr:rowOff>
    </xdr:to>
    <xdr:sp macro="" textlink="">
      <xdr:nvSpPr>
        <xdr:cNvPr id="21" name="TextBox 20" descr="{1A17H}:{1A17H}:">
          <a:hlinkClick xmlns:r="http://schemas.openxmlformats.org/officeDocument/2006/relationships" r:id="rId9"/>
          <a:extLst>
            <a:ext uri="{FF2B5EF4-FFF2-40B4-BE49-F238E27FC236}">
              <a16:creationId xmlns:a16="http://schemas.microsoft.com/office/drawing/2014/main" id="{B8E0FB9E-190E-F446-91E0-F1011C0D08E7}"/>
            </a:ext>
          </a:extLst>
        </xdr:cNvPr>
        <xdr:cNvSpPr txBox="1">
          <a:spLocks noChangeAspect="1"/>
        </xdr:cNvSpPr>
      </xdr:nvSpPr>
      <xdr:spPr>
        <a:xfrm>
          <a:off x="8950112" y="206587"/>
          <a:ext cx="1251640"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Climate Transition Plan</a:t>
          </a:r>
        </a:p>
      </xdr:txBody>
    </xdr:sp>
    <xdr:clientData/>
  </xdr:twoCellAnchor>
  <xdr:twoCellAnchor>
    <xdr:from>
      <xdr:col>9</xdr:col>
      <xdr:colOff>539113</xdr:colOff>
      <xdr:row>1</xdr:row>
      <xdr:rowOff>0</xdr:rowOff>
    </xdr:from>
    <xdr:to>
      <xdr:col>11</xdr:col>
      <xdr:colOff>119433</xdr:colOff>
      <xdr:row>1</xdr:row>
      <xdr:rowOff>576000</xdr:rowOff>
    </xdr:to>
    <xdr:sp macro="" textlink="">
      <xdr:nvSpPr>
        <xdr:cNvPr id="22" name="TextBox 21" descr="{1A14H}:{1A14H}:{1A14H}:{1A14H}:{1A14H}:{1A14H}:{1A14H}:{1A14H}:{2A14H}:">
          <a:hlinkClick xmlns:r="http://schemas.openxmlformats.org/officeDocument/2006/relationships" r:id="rId10"/>
          <a:extLst>
            <a:ext uri="{FF2B5EF4-FFF2-40B4-BE49-F238E27FC236}">
              <a16:creationId xmlns:a16="http://schemas.microsoft.com/office/drawing/2014/main" id="{4D5D0DAA-AEB2-AF42-A59D-161EE4BAFDE2}"/>
            </a:ext>
          </a:extLst>
        </xdr:cNvPr>
        <xdr:cNvSpPr txBox="1">
          <a:spLocks noChangeAspect="1"/>
        </xdr:cNvSpPr>
      </xdr:nvSpPr>
      <xdr:spPr>
        <a:xfrm>
          <a:off x="11765913" y="203200"/>
          <a:ext cx="1256720" cy="576000"/>
        </a:xfrm>
        <a:prstGeom prst="rect">
          <a:avLst/>
        </a:prstGeom>
        <a:solidFill>
          <a:schemeClr val="tx2"/>
        </a:solidFill>
        <a:ln w="6350">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bg1"/>
              </a:solidFill>
              <a:latin typeface="+mj-lt"/>
              <a:cs typeface="Arial" panose="020B0604020202020204" pitchFamily="34" charset="0"/>
            </a:rPr>
            <a:t>Databook</a:t>
          </a:r>
          <a:br>
            <a:rPr lang="en-AU" sz="1000" b="1" dirty="0" err="1">
              <a:solidFill>
                <a:schemeClr val="bg1"/>
              </a:solidFill>
              <a:latin typeface="+mj-lt"/>
              <a:cs typeface="Arial" panose="020B0604020202020204" pitchFamily="34" charset="0"/>
            </a:rPr>
          </a:br>
          <a:r>
            <a:rPr lang="en-AU" sz="1000" b="1" dirty="0" err="1">
              <a:solidFill>
                <a:schemeClr val="bg1"/>
              </a:solidFill>
              <a:latin typeface="+mj-lt"/>
              <a:cs typeface="Arial" panose="020B0604020202020204" pitchFamily="34" charset="0"/>
            </a:rPr>
            <a:t>Index</a:t>
          </a:r>
        </a:p>
      </xdr:txBody>
    </xdr:sp>
    <xdr:clientData/>
  </xdr:twoCellAnchor>
</xdr:wsDr>
</file>

<file path=xl/drawings/drawing15.xml><?xml version="1.0" encoding="utf-8"?>
<xdr:wsDr xmlns:xdr="http://schemas.openxmlformats.org/drawingml/2006/spreadsheetDrawing" xmlns:a="http://schemas.openxmlformats.org/drawingml/2006/main">
  <xdr:twoCellAnchor>
    <xdr:from>
      <xdr:col>0</xdr:col>
      <xdr:colOff>3175</xdr:colOff>
      <xdr:row>0</xdr:row>
      <xdr:rowOff>3175</xdr:rowOff>
    </xdr:from>
    <xdr:to>
      <xdr:col>0</xdr:col>
      <xdr:colOff>66675</xdr:colOff>
      <xdr:row>0</xdr:row>
      <xdr:rowOff>13434</xdr:rowOff>
    </xdr:to>
    <xdr:sp macro="" textlink="">
      <xdr:nvSpPr>
        <xdr:cNvPr id="2" name="TextBox 1">
          <a:extLst>
            <a:ext uri="{FF2B5EF4-FFF2-40B4-BE49-F238E27FC236}">
              <a16:creationId xmlns:a16="http://schemas.microsoft.com/office/drawing/2014/main" id="{9E4F3C8F-01EC-97BC-F15A-7BD3D76E6191}"/>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X13A0T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9" name="TextBox 8">
          <a:extLst>
            <a:ext uri="{FF2B5EF4-FFF2-40B4-BE49-F238E27FC236}">
              <a16:creationId xmlns:a16="http://schemas.microsoft.com/office/drawing/2014/main" id="{C569FDB2-D3B3-13E9-1CBC-A6196101C49D}"/>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X13A0T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1" name="TextBox 10">
          <a:extLst>
            <a:ext uri="{FF2B5EF4-FFF2-40B4-BE49-F238E27FC236}">
              <a16:creationId xmlns:a16="http://schemas.microsoft.com/office/drawing/2014/main" id="{28D840C1-239C-3AC7-B66F-CC3E22532DB2}"/>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X13A0T</a:t>
          </a:r>
        </a:p>
      </xdr:txBody>
    </xdr:sp>
    <xdr:clientData/>
  </xdr:twoCellAnchor>
  <xdr:twoCellAnchor>
    <xdr:from>
      <xdr:col>1</xdr:col>
      <xdr:colOff>9524</xdr:colOff>
      <xdr:row>19</xdr:row>
      <xdr:rowOff>9524</xdr:rowOff>
    </xdr:from>
    <xdr:to>
      <xdr:col>3</xdr:col>
      <xdr:colOff>585331</xdr:colOff>
      <xdr:row>32</xdr:row>
      <xdr:rowOff>101599</xdr:rowOff>
    </xdr:to>
    <xdr:graphicFrame macro="">
      <xdr:nvGraphicFramePr>
        <xdr:cNvPr id="12" name="Chart 11">
          <a:extLst>
            <a:ext uri="{FF2B5EF4-FFF2-40B4-BE49-F238E27FC236}">
              <a16:creationId xmlns:a16="http://schemas.microsoft.com/office/drawing/2014/main" id="{64D63B8D-C8B2-49DC-BE77-F83FB64867C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867014</xdr:colOff>
      <xdr:row>19</xdr:row>
      <xdr:rowOff>25398</xdr:rowOff>
    </xdr:from>
    <xdr:to>
      <xdr:col>5</xdr:col>
      <xdr:colOff>410465</xdr:colOff>
      <xdr:row>32</xdr:row>
      <xdr:rowOff>120650</xdr:rowOff>
    </xdr:to>
    <xdr:graphicFrame macro="">
      <xdr:nvGraphicFramePr>
        <xdr:cNvPr id="13" name="Chart 12">
          <a:extLst>
            <a:ext uri="{FF2B5EF4-FFF2-40B4-BE49-F238E27FC236}">
              <a16:creationId xmlns:a16="http://schemas.microsoft.com/office/drawing/2014/main" id="{579E80DA-063E-4C14-A7CA-509BA25530C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5</xdr:col>
      <xdr:colOff>720724</xdr:colOff>
      <xdr:row>19</xdr:row>
      <xdr:rowOff>53975</xdr:rowOff>
    </xdr:from>
    <xdr:to>
      <xdr:col>11</xdr:col>
      <xdr:colOff>644131</xdr:colOff>
      <xdr:row>32</xdr:row>
      <xdr:rowOff>136525</xdr:rowOff>
    </xdr:to>
    <xdr:graphicFrame macro="">
      <xdr:nvGraphicFramePr>
        <xdr:cNvPr id="14" name="Chart 13">
          <a:extLst>
            <a:ext uri="{FF2B5EF4-FFF2-40B4-BE49-F238E27FC236}">
              <a16:creationId xmlns:a16="http://schemas.microsoft.com/office/drawing/2014/main" id="{677C99A0-DE8A-4F58-B262-4DD967D5A32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xdr:col>
      <xdr:colOff>0</xdr:colOff>
      <xdr:row>55</xdr:row>
      <xdr:rowOff>9525</xdr:rowOff>
    </xdr:from>
    <xdr:to>
      <xdr:col>4</xdr:col>
      <xdr:colOff>1178250</xdr:colOff>
      <xdr:row>72</xdr:row>
      <xdr:rowOff>0</xdr:rowOff>
    </xdr:to>
    <xdr:graphicFrame macro="">
      <xdr:nvGraphicFramePr>
        <xdr:cNvPr id="15" name="Chart 14">
          <a:extLst>
            <a:ext uri="{FF2B5EF4-FFF2-40B4-BE49-F238E27FC236}">
              <a16:creationId xmlns:a16="http://schemas.microsoft.com/office/drawing/2014/main" id="{C078DB9F-0503-4E21-9E12-7444B2E1EAC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4</xdr:col>
      <xdr:colOff>1558925</xdr:colOff>
      <xdr:row>55</xdr:row>
      <xdr:rowOff>9524</xdr:rowOff>
    </xdr:from>
    <xdr:to>
      <xdr:col>11</xdr:col>
      <xdr:colOff>403550</xdr:colOff>
      <xdr:row>72</xdr:row>
      <xdr:rowOff>9524</xdr:rowOff>
    </xdr:to>
    <xdr:graphicFrame macro="">
      <xdr:nvGraphicFramePr>
        <xdr:cNvPr id="16" name="Chart 15">
          <a:extLst>
            <a:ext uri="{FF2B5EF4-FFF2-40B4-BE49-F238E27FC236}">
              <a16:creationId xmlns:a16="http://schemas.microsoft.com/office/drawing/2014/main" id="{BF5A70FC-39C8-4EA2-BFF8-02B25C434BD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0</xdr:col>
      <xdr:colOff>3175</xdr:colOff>
      <xdr:row>0</xdr:row>
      <xdr:rowOff>3175</xdr:rowOff>
    </xdr:from>
    <xdr:to>
      <xdr:col>0</xdr:col>
      <xdr:colOff>66675</xdr:colOff>
      <xdr:row>0</xdr:row>
      <xdr:rowOff>13434</xdr:rowOff>
    </xdr:to>
    <xdr:sp macro="" textlink="">
      <xdr:nvSpPr>
        <xdr:cNvPr id="17" name="TextBox 16">
          <a:extLst>
            <a:ext uri="{FF2B5EF4-FFF2-40B4-BE49-F238E27FC236}">
              <a16:creationId xmlns:a16="http://schemas.microsoft.com/office/drawing/2014/main" id="{0E4E3BCC-412F-DDD9-3140-A81E2DB99DF8}"/>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X13A0T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3" name="TextBox 2">
          <a:extLst>
            <a:ext uri="{FF2B5EF4-FFF2-40B4-BE49-F238E27FC236}">
              <a16:creationId xmlns:a16="http://schemas.microsoft.com/office/drawing/2014/main" id="{77618EBF-BD97-9B06-355E-16D5363B214D}"/>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X13A0T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4" name="TextBox 3">
          <a:extLst>
            <a:ext uri="{FF2B5EF4-FFF2-40B4-BE49-F238E27FC236}">
              <a16:creationId xmlns:a16="http://schemas.microsoft.com/office/drawing/2014/main" id="{220C6262-2051-688C-460A-781F110E4076}"/>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X13A0T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5" name="TextBox 4">
          <a:extLst>
            <a:ext uri="{FF2B5EF4-FFF2-40B4-BE49-F238E27FC236}">
              <a16:creationId xmlns:a16="http://schemas.microsoft.com/office/drawing/2014/main" id="{67D52A99-CBCE-0CC3-B335-E09B128FACAB}"/>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X13A0T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6" name="TextBox 5">
          <a:extLst>
            <a:ext uri="{FF2B5EF4-FFF2-40B4-BE49-F238E27FC236}">
              <a16:creationId xmlns:a16="http://schemas.microsoft.com/office/drawing/2014/main" id="{61AE6F5F-1C5A-A462-31F6-F7B16B42C734}"/>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X13A0T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7" name="TextBox 6">
          <a:extLst>
            <a:ext uri="{FF2B5EF4-FFF2-40B4-BE49-F238E27FC236}">
              <a16:creationId xmlns:a16="http://schemas.microsoft.com/office/drawing/2014/main" id="{A36BD9AA-307D-0B9E-F84E-3F85F2063142}"/>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X13A0T</a:t>
          </a:r>
        </a:p>
      </xdr:txBody>
    </xdr:sp>
    <xdr:clientData/>
  </xdr:twoCellAnchor>
  <xdr:twoCellAnchor editAs="absolute">
    <xdr:from>
      <xdr:col>1</xdr:col>
      <xdr:colOff>0</xdr:colOff>
      <xdr:row>1</xdr:row>
      <xdr:rowOff>52284</xdr:rowOff>
    </xdr:from>
    <xdr:to>
      <xdr:col>1</xdr:col>
      <xdr:colOff>1216182</xdr:colOff>
      <xdr:row>1</xdr:row>
      <xdr:rowOff>592284</xdr:rowOff>
    </xdr:to>
    <xdr:pic>
      <xdr:nvPicPr>
        <xdr:cNvPr id="18" name="Picture 17">
          <a:extLst>
            <a:ext uri="{FF2B5EF4-FFF2-40B4-BE49-F238E27FC236}">
              <a16:creationId xmlns:a16="http://schemas.microsoft.com/office/drawing/2014/main" id="{D50A5780-5F8B-694E-9485-8D78F4519A0F}"/>
            </a:ext>
          </a:extLst>
        </xdr:cNvPr>
        <xdr:cNvPicPr>
          <a:picLocks noChangeAspect="1"/>
        </xdr:cNvPicPr>
      </xdr:nvPicPr>
      <xdr:blipFill>
        <a:blip xmlns:r="http://schemas.openxmlformats.org/officeDocument/2006/relationships" r:embed="rId6"/>
        <a:stretch>
          <a:fillRect/>
        </a:stretch>
      </xdr:blipFill>
      <xdr:spPr>
        <a:xfrm>
          <a:off x="254000" y="255484"/>
          <a:ext cx="1216182" cy="540000"/>
        </a:xfrm>
        <a:prstGeom prst="rect">
          <a:avLst/>
        </a:prstGeom>
      </xdr:spPr>
    </xdr:pic>
    <xdr:clientData/>
  </xdr:twoCellAnchor>
  <xdr:twoCellAnchor>
    <xdr:from>
      <xdr:col>3</xdr:col>
      <xdr:colOff>1548763</xdr:colOff>
      <xdr:row>1</xdr:row>
      <xdr:rowOff>7197</xdr:rowOff>
    </xdr:from>
    <xdr:to>
      <xdr:col>4</xdr:col>
      <xdr:colOff>770943</xdr:colOff>
      <xdr:row>1</xdr:row>
      <xdr:rowOff>583197</xdr:rowOff>
    </xdr:to>
    <xdr:sp macro="" textlink="">
      <xdr:nvSpPr>
        <xdr:cNvPr id="19" name="TextBox 18" descr="{1A14H}:{1A14H}:{1A14H}:{1A14H}:{1A14H}:{1A14H}:{1A14H}:{1A14H}:{2A14H}:">
          <a:hlinkClick xmlns:r="http://schemas.openxmlformats.org/officeDocument/2006/relationships" r:id="rId7"/>
          <a:extLst>
            <a:ext uri="{FF2B5EF4-FFF2-40B4-BE49-F238E27FC236}">
              <a16:creationId xmlns:a16="http://schemas.microsoft.com/office/drawing/2014/main" id="{5BF85E45-BEA6-BF45-9639-33914FF1551B}"/>
            </a:ext>
          </a:extLst>
        </xdr:cNvPr>
        <xdr:cNvSpPr txBox="1">
          <a:spLocks noChangeAspect="1"/>
        </xdr:cNvSpPr>
      </xdr:nvSpPr>
      <xdr:spPr>
        <a:xfrm>
          <a:off x="6133463" y="210397"/>
          <a:ext cx="1254180"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a:t>
          </a:r>
        </a:p>
        <a:p>
          <a:pPr algn="ctr"/>
          <a:r>
            <a:rPr lang="en-AU" sz="1000" b="1" dirty="0" err="1">
              <a:solidFill>
                <a:schemeClr val="accent4"/>
              </a:solidFill>
              <a:latin typeface="+mj-lt"/>
              <a:cs typeface="Arial" panose="020B0604020202020204" pitchFamily="34" charset="0"/>
            </a:rPr>
            <a:t>Website</a:t>
          </a:r>
        </a:p>
      </xdr:txBody>
    </xdr:sp>
    <xdr:clientData/>
  </xdr:twoCellAnchor>
  <xdr:twoCellAnchor>
    <xdr:from>
      <xdr:col>4</xdr:col>
      <xdr:colOff>919161</xdr:colOff>
      <xdr:row>1</xdr:row>
      <xdr:rowOff>3387</xdr:rowOff>
    </xdr:from>
    <xdr:to>
      <xdr:col>4</xdr:col>
      <xdr:colOff>2178421</xdr:colOff>
      <xdr:row>1</xdr:row>
      <xdr:rowOff>579387</xdr:rowOff>
    </xdr:to>
    <xdr:sp macro="" textlink="">
      <xdr:nvSpPr>
        <xdr:cNvPr id="20" name="TextBox 19" descr="{1A15H}:{1A15H}:{1A15H}:{1A15H}:{1A15H}:{1A15H}:{1A15H}:{1A15H}:{2A15H}:">
          <a:hlinkClick xmlns:r="http://schemas.openxmlformats.org/officeDocument/2006/relationships" r:id="rId8"/>
          <a:extLst>
            <a:ext uri="{FF2B5EF4-FFF2-40B4-BE49-F238E27FC236}">
              <a16:creationId xmlns:a16="http://schemas.microsoft.com/office/drawing/2014/main" id="{7AF7AB32-CE1E-F64A-AA5B-FB147BEBBDAD}"/>
            </a:ext>
          </a:extLst>
        </xdr:cNvPr>
        <xdr:cNvSpPr txBox="1">
          <a:spLocks noChangeAspect="1"/>
        </xdr:cNvSpPr>
      </xdr:nvSpPr>
      <xdr:spPr>
        <a:xfrm>
          <a:off x="7535861" y="206587"/>
          <a:ext cx="1259260"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a:t>
          </a:r>
          <a:br>
            <a:rPr lang="en-AU" sz="1000" b="1" dirty="0" err="1">
              <a:solidFill>
                <a:schemeClr val="accent4"/>
              </a:solidFill>
              <a:latin typeface="+mj-lt"/>
              <a:cs typeface="Arial" panose="020B0604020202020204" pitchFamily="34" charset="0"/>
            </a:rPr>
          </a:br>
          <a:r>
            <a:rPr lang="en-AU" sz="1000" b="1" dirty="0" err="1">
              <a:solidFill>
                <a:schemeClr val="accent4"/>
              </a:solidFill>
              <a:latin typeface="+mj-lt"/>
              <a:cs typeface="Arial" panose="020B0604020202020204" pitchFamily="34" charset="0"/>
            </a:rPr>
            <a:t>Sustainability Reports</a:t>
          </a:r>
        </a:p>
      </xdr:txBody>
    </xdr:sp>
    <xdr:clientData/>
  </xdr:twoCellAnchor>
  <xdr:twoCellAnchor>
    <xdr:from>
      <xdr:col>5</xdr:col>
      <xdr:colOff>399943</xdr:colOff>
      <xdr:row>1</xdr:row>
      <xdr:rowOff>5292</xdr:rowOff>
    </xdr:from>
    <xdr:to>
      <xdr:col>6</xdr:col>
      <xdr:colOff>821003</xdr:colOff>
      <xdr:row>1</xdr:row>
      <xdr:rowOff>581292</xdr:rowOff>
    </xdr:to>
    <xdr:sp macro="" textlink="">
      <xdr:nvSpPr>
        <xdr:cNvPr id="21" name="TextBox 20" descr="{1A16H}:{1A16H}:{1A16H}:{1A16H}:{1A16H}:{1A16H}:{1A16H}:{1A16H}:{2A16H}:">
          <a:hlinkClick xmlns:r="http://schemas.openxmlformats.org/officeDocument/2006/relationships" r:id="rId9"/>
          <a:extLst>
            <a:ext uri="{FF2B5EF4-FFF2-40B4-BE49-F238E27FC236}">
              <a16:creationId xmlns:a16="http://schemas.microsoft.com/office/drawing/2014/main" id="{9C56B574-EDCD-E44D-BB19-B2F1156AC646}"/>
            </a:ext>
          </a:extLst>
        </xdr:cNvPr>
        <xdr:cNvSpPr txBox="1">
          <a:spLocks noChangeAspect="1"/>
        </xdr:cNvSpPr>
      </xdr:nvSpPr>
      <xdr:spPr>
        <a:xfrm>
          <a:off x="10356743" y="208492"/>
          <a:ext cx="1259260"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Annual</a:t>
          </a:r>
          <a:br>
            <a:rPr lang="en-AU" sz="1000" b="1" dirty="0" err="1">
              <a:solidFill>
                <a:schemeClr val="accent4"/>
              </a:solidFill>
              <a:latin typeface="+mj-lt"/>
              <a:cs typeface="Arial" panose="020B0604020202020204" pitchFamily="34" charset="0"/>
            </a:rPr>
          </a:br>
          <a:r>
            <a:rPr lang="en-AU" sz="1000" b="1" dirty="0" err="1">
              <a:solidFill>
                <a:schemeClr val="accent4"/>
              </a:solidFill>
              <a:latin typeface="+mj-lt"/>
              <a:cs typeface="Arial" panose="020B0604020202020204" pitchFamily="34" charset="0"/>
            </a:rPr>
            <a:t>Reports &amp; Presentations</a:t>
          </a:r>
        </a:p>
      </xdr:txBody>
    </xdr:sp>
    <xdr:clientData/>
  </xdr:twoCellAnchor>
  <xdr:twoCellAnchor>
    <xdr:from>
      <xdr:col>4</xdr:col>
      <xdr:colOff>2333412</xdr:colOff>
      <xdr:row>1</xdr:row>
      <xdr:rowOff>3387</xdr:rowOff>
    </xdr:from>
    <xdr:to>
      <xdr:col>5</xdr:col>
      <xdr:colOff>244952</xdr:colOff>
      <xdr:row>1</xdr:row>
      <xdr:rowOff>579387</xdr:rowOff>
    </xdr:to>
    <xdr:sp macro="" textlink="">
      <xdr:nvSpPr>
        <xdr:cNvPr id="22" name="TextBox 21" descr="{1A17H}:{1A17H}:">
          <a:hlinkClick xmlns:r="http://schemas.openxmlformats.org/officeDocument/2006/relationships" r:id="rId10"/>
          <a:extLst>
            <a:ext uri="{FF2B5EF4-FFF2-40B4-BE49-F238E27FC236}">
              <a16:creationId xmlns:a16="http://schemas.microsoft.com/office/drawing/2014/main" id="{E29E5F07-64D0-B54E-B803-9365C6C123AC}"/>
            </a:ext>
          </a:extLst>
        </xdr:cNvPr>
        <xdr:cNvSpPr txBox="1">
          <a:spLocks noChangeAspect="1"/>
        </xdr:cNvSpPr>
      </xdr:nvSpPr>
      <xdr:spPr>
        <a:xfrm>
          <a:off x="8950112" y="206587"/>
          <a:ext cx="1251640"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Climate Transition Plan</a:t>
          </a:r>
        </a:p>
      </xdr:txBody>
    </xdr:sp>
    <xdr:clientData/>
  </xdr:twoCellAnchor>
  <xdr:twoCellAnchor>
    <xdr:from>
      <xdr:col>7</xdr:col>
      <xdr:colOff>132713</xdr:colOff>
      <xdr:row>1</xdr:row>
      <xdr:rowOff>0</xdr:rowOff>
    </xdr:from>
    <xdr:to>
      <xdr:col>8</xdr:col>
      <xdr:colOff>551233</xdr:colOff>
      <xdr:row>1</xdr:row>
      <xdr:rowOff>576000</xdr:rowOff>
    </xdr:to>
    <xdr:sp macro="" textlink="">
      <xdr:nvSpPr>
        <xdr:cNvPr id="23" name="TextBox 22" descr="{1A14H}:{1A14H}:{1A14H}:{1A14H}:{1A14H}:{1A14H}:{1A14H}:{1A14H}:{2A14H}:">
          <a:hlinkClick xmlns:r="http://schemas.openxmlformats.org/officeDocument/2006/relationships" r:id="rId11"/>
          <a:extLst>
            <a:ext uri="{FF2B5EF4-FFF2-40B4-BE49-F238E27FC236}">
              <a16:creationId xmlns:a16="http://schemas.microsoft.com/office/drawing/2014/main" id="{248A90AE-6AE8-3947-AA1D-4E196F6B7E25}"/>
            </a:ext>
          </a:extLst>
        </xdr:cNvPr>
        <xdr:cNvSpPr txBox="1">
          <a:spLocks noChangeAspect="1"/>
        </xdr:cNvSpPr>
      </xdr:nvSpPr>
      <xdr:spPr>
        <a:xfrm>
          <a:off x="11765913" y="203200"/>
          <a:ext cx="1256720" cy="576000"/>
        </a:xfrm>
        <a:prstGeom prst="rect">
          <a:avLst/>
        </a:prstGeom>
        <a:solidFill>
          <a:schemeClr val="tx2"/>
        </a:solidFill>
        <a:ln w="6350">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bg1"/>
              </a:solidFill>
              <a:latin typeface="+mj-lt"/>
              <a:cs typeface="Arial" panose="020B0604020202020204" pitchFamily="34" charset="0"/>
            </a:rPr>
            <a:t>Databook</a:t>
          </a:r>
          <a:br>
            <a:rPr lang="en-AU" sz="1000" b="1" dirty="0" err="1">
              <a:solidFill>
                <a:schemeClr val="bg1"/>
              </a:solidFill>
              <a:latin typeface="+mj-lt"/>
              <a:cs typeface="Arial" panose="020B0604020202020204" pitchFamily="34" charset="0"/>
            </a:rPr>
          </a:br>
          <a:r>
            <a:rPr lang="en-AU" sz="1000" b="1" dirty="0" err="1">
              <a:solidFill>
                <a:schemeClr val="bg1"/>
              </a:solidFill>
              <a:latin typeface="+mj-lt"/>
              <a:cs typeface="Arial" panose="020B0604020202020204" pitchFamily="34" charset="0"/>
            </a:rPr>
            <a:t>Index</a:t>
          </a:r>
        </a:p>
      </xdr:txBody>
    </xdr:sp>
    <xdr:clientData/>
  </xdr:twoCellAnchor>
</xdr:wsDr>
</file>

<file path=xl/drawings/drawing16.xml><?xml version="1.0" encoding="utf-8"?>
<xdr:wsDr xmlns:xdr="http://schemas.openxmlformats.org/drawingml/2006/spreadsheetDrawing" xmlns:a="http://schemas.openxmlformats.org/drawingml/2006/main">
  <xdr:twoCellAnchor>
    <xdr:from>
      <xdr:col>1</xdr:col>
      <xdr:colOff>0</xdr:colOff>
      <xdr:row>18</xdr:row>
      <xdr:rowOff>9522</xdr:rowOff>
    </xdr:from>
    <xdr:to>
      <xdr:col>4</xdr:col>
      <xdr:colOff>858945</xdr:colOff>
      <xdr:row>33</xdr:row>
      <xdr:rowOff>127000</xdr:rowOff>
    </xdr:to>
    <xdr:graphicFrame macro="">
      <xdr:nvGraphicFramePr>
        <xdr:cNvPr id="8" name="Chart 2">
          <a:extLst>
            <a:ext uri="{FF2B5EF4-FFF2-40B4-BE49-F238E27FC236}">
              <a16:creationId xmlns:a16="http://schemas.microsoft.com/office/drawing/2014/main" id="{00000000-0008-0000-1000-000006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3175</xdr:colOff>
      <xdr:row>0</xdr:row>
      <xdr:rowOff>3175</xdr:rowOff>
    </xdr:from>
    <xdr:to>
      <xdr:col>0</xdr:col>
      <xdr:colOff>66675</xdr:colOff>
      <xdr:row>0</xdr:row>
      <xdr:rowOff>13434</xdr:rowOff>
    </xdr:to>
    <xdr:sp macro="" textlink="">
      <xdr:nvSpPr>
        <xdr:cNvPr id="2" name="TextBox 1">
          <a:extLst>
            <a:ext uri="{FF2B5EF4-FFF2-40B4-BE49-F238E27FC236}">
              <a16:creationId xmlns:a16="http://schemas.microsoft.com/office/drawing/2014/main" id="{D6CA6AFD-DDB1-29EA-9DAF-70A850402241}"/>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X14A0T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3" name="TextBox 2">
          <a:extLst>
            <a:ext uri="{FF2B5EF4-FFF2-40B4-BE49-F238E27FC236}">
              <a16:creationId xmlns:a16="http://schemas.microsoft.com/office/drawing/2014/main" id="{CB4AAEF3-4CE1-4A3B-C01D-2DE757722A4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X14A0T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5" name="TextBox 4">
          <a:extLst>
            <a:ext uri="{FF2B5EF4-FFF2-40B4-BE49-F238E27FC236}">
              <a16:creationId xmlns:a16="http://schemas.microsoft.com/office/drawing/2014/main" id="{D0DCDF14-54CE-E1B2-01C4-D6D3AB59DF57}"/>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X14A0T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6" name="TextBox 5">
          <a:extLst>
            <a:ext uri="{FF2B5EF4-FFF2-40B4-BE49-F238E27FC236}">
              <a16:creationId xmlns:a16="http://schemas.microsoft.com/office/drawing/2014/main" id="{090BC464-F9C3-7AA8-0299-6E47089E475D}"/>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X14A0T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9" name="TextBox 8">
          <a:extLst>
            <a:ext uri="{FF2B5EF4-FFF2-40B4-BE49-F238E27FC236}">
              <a16:creationId xmlns:a16="http://schemas.microsoft.com/office/drawing/2014/main" id="{4F10DE19-3CAD-88C0-D37F-5F4F8895B617}"/>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X14A0T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0" name="TextBox 9">
          <a:extLst>
            <a:ext uri="{FF2B5EF4-FFF2-40B4-BE49-F238E27FC236}">
              <a16:creationId xmlns:a16="http://schemas.microsoft.com/office/drawing/2014/main" id="{AD26284E-5E2D-4CE9-9294-5974845CE4F8}"/>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X14A0T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1" name="TextBox 10">
          <a:extLst>
            <a:ext uri="{FF2B5EF4-FFF2-40B4-BE49-F238E27FC236}">
              <a16:creationId xmlns:a16="http://schemas.microsoft.com/office/drawing/2014/main" id="{34C8CA11-ADA8-BB78-49BD-6C026B54EA4C}"/>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X14A0T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2" name="TextBox 11">
          <a:extLst>
            <a:ext uri="{FF2B5EF4-FFF2-40B4-BE49-F238E27FC236}">
              <a16:creationId xmlns:a16="http://schemas.microsoft.com/office/drawing/2014/main" id="{85BDA8E4-CD1B-39A0-C7D8-C8F16F3E18B1}"/>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X14A0T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3" name="TextBox 12">
          <a:extLst>
            <a:ext uri="{FF2B5EF4-FFF2-40B4-BE49-F238E27FC236}">
              <a16:creationId xmlns:a16="http://schemas.microsoft.com/office/drawing/2014/main" id="{2C72EFAB-F028-02D4-38CC-A378B48ABCA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X14A0T</a:t>
          </a:r>
        </a:p>
      </xdr:txBody>
    </xdr:sp>
    <xdr:clientData/>
  </xdr:twoCellAnchor>
  <xdr:twoCellAnchor editAs="absolute">
    <xdr:from>
      <xdr:col>1</xdr:col>
      <xdr:colOff>0</xdr:colOff>
      <xdr:row>1</xdr:row>
      <xdr:rowOff>52284</xdr:rowOff>
    </xdr:from>
    <xdr:to>
      <xdr:col>1</xdr:col>
      <xdr:colOff>1216182</xdr:colOff>
      <xdr:row>1</xdr:row>
      <xdr:rowOff>592284</xdr:rowOff>
    </xdr:to>
    <xdr:pic>
      <xdr:nvPicPr>
        <xdr:cNvPr id="14" name="Picture 13">
          <a:extLst>
            <a:ext uri="{FF2B5EF4-FFF2-40B4-BE49-F238E27FC236}">
              <a16:creationId xmlns:a16="http://schemas.microsoft.com/office/drawing/2014/main" id="{07FB854C-A6FA-8642-8DA9-1973218C944A}"/>
            </a:ext>
          </a:extLst>
        </xdr:cNvPr>
        <xdr:cNvPicPr>
          <a:picLocks noChangeAspect="1"/>
        </xdr:cNvPicPr>
      </xdr:nvPicPr>
      <xdr:blipFill>
        <a:blip xmlns:r="http://schemas.openxmlformats.org/officeDocument/2006/relationships" r:embed="rId2"/>
        <a:stretch>
          <a:fillRect/>
        </a:stretch>
      </xdr:blipFill>
      <xdr:spPr>
        <a:xfrm>
          <a:off x="254000" y="255484"/>
          <a:ext cx="1216182" cy="540000"/>
        </a:xfrm>
        <a:prstGeom prst="rect">
          <a:avLst/>
        </a:prstGeom>
      </xdr:spPr>
    </xdr:pic>
    <xdr:clientData/>
  </xdr:twoCellAnchor>
  <xdr:twoCellAnchor>
    <xdr:from>
      <xdr:col>3</xdr:col>
      <xdr:colOff>329563</xdr:colOff>
      <xdr:row>1</xdr:row>
      <xdr:rowOff>7197</xdr:rowOff>
    </xdr:from>
    <xdr:to>
      <xdr:col>4</xdr:col>
      <xdr:colOff>694743</xdr:colOff>
      <xdr:row>1</xdr:row>
      <xdr:rowOff>583197</xdr:rowOff>
    </xdr:to>
    <xdr:sp macro="" textlink="">
      <xdr:nvSpPr>
        <xdr:cNvPr id="15" name="TextBox 14" descr="{1A14H}:{1A14H}:{1A14H}:{1A14H}:{1A14H}:{1A14H}:{1A14H}:{1A14H}:{2A14H}:">
          <a:hlinkClick xmlns:r="http://schemas.openxmlformats.org/officeDocument/2006/relationships" r:id="rId3"/>
          <a:extLst>
            <a:ext uri="{FF2B5EF4-FFF2-40B4-BE49-F238E27FC236}">
              <a16:creationId xmlns:a16="http://schemas.microsoft.com/office/drawing/2014/main" id="{4063E50B-96B2-1B44-9815-9D75DA960574}"/>
            </a:ext>
          </a:extLst>
        </xdr:cNvPr>
        <xdr:cNvSpPr txBox="1">
          <a:spLocks noChangeAspect="1"/>
        </xdr:cNvSpPr>
      </xdr:nvSpPr>
      <xdr:spPr>
        <a:xfrm>
          <a:off x="6133463" y="210397"/>
          <a:ext cx="1254180"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a:t>
          </a:r>
        </a:p>
        <a:p>
          <a:pPr algn="ctr"/>
          <a:r>
            <a:rPr lang="en-AU" sz="1000" b="1" dirty="0" err="1">
              <a:solidFill>
                <a:schemeClr val="accent4"/>
              </a:solidFill>
              <a:latin typeface="+mj-lt"/>
              <a:cs typeface="Arial" panose="020B0604020202020204" pitchFamily="34" charset="0"/>
            </a:rPr>
            <a:t>Website</a:t>
          </a:r>
        </a:p>
      </xdr:txBody>
    </xdr:sp>
    <xdr:clientData/>
  </xdr:twoCellAnchor>
  <xdr:twoCellAnchor>
    <xdr:from>
      <xdr:col>4</xdr:col>
      <xdr:colOff>842961</xdr:colOff>
      <xdr:row>1</xdr:row>
      <xdr:rowOff>3387</xdr:rowOff>
    </xdr:from>
    <xdr:to>
      <xdr:col>6</xdr:col>
      <xdr:colOff>146421</xdr:colOff>
      <xdr:row>1</xdr:row>
      <xdr:rowOff>579387</xdr:rowOff>
    </xdr:to>
    <xdr:sp macro="" textlink="">
      <xdr:nvSpPr>
        <xdr:cNvPr id="16" name="TextBox 15" descr="{1A15H}:{1A15H}:{1A15H}:{1A15H}:{1A15H}:{1A15H}:{1A15H}:{1A15H}:{2A15H}:">
          <a:hlinkClick xmlns:r="http://schemas.openxmlformats.org/officeDocument/2006/relationships" r:id="rId4"/>
          <a:extLst>
            <a:ext uri="{FF2B5EF4-FFF2-40B4-BE49-F238E27FC236}">
              <a16:creationId xmlns:a16="http://schemas.microsoft.com/office/drawing/2014/main" id="{99998EAD-E995-BF42-880F-8B045277F4A0}"/>
            </a:ext>
          </a:extLst>
        </xdr:cNvPr>
        <xdr:cNvSpPr txBox="1">
          <a:spLocks noChangeAspect="1"/>
        </xdr:cNvSpPr>
      </xdr:nvSpPr>
      <xdr:spPr>
        <a:xfrm>
          <a:off x="7535861" y="206587"/>
          <a:ext cx="1259260"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a:t>
          </a:r>
          <a:br>
            <a:rPr lang="en-AU" sz="1000" b="1" dirty="0" err="1">
              <a:solidFill>
                <a:schemeClr val="accent4"/>
              </a:solidFill>
              <a:latin typeface="+mj-lt"/>
              <a:cs typeface="Arial" panose="020B0604020202020204" pitchFamily="34" charset="0"/>
            </a:rPr>
          </a:br>
          <a:r>
            <a:rPr lang="en-AU" sz="1000" b="1" dirty="0" err="1">
              <a:solidFill>
                <a:schemeClr val="accent4"/>
              </a:solidFill>
              <a:latin typeface="+mj-lt"/>
              <a:cs typeface="Arial" panose="020B0604020202020204" pitchFamily="34" charset="0"/>
            </a:rPr>
            <a:t>Sustainability Reports</a:t>
          </a:r>
        </a:p>
      </xdr:txBody>
    </xdr:sp>
    <xdr:clientData/>
  </xdr:twoCellAnchor>
  <xdr:twoCellAnchor>
    <xdr:from>
      <xdr:col>7</xdr:col>
      <xdr:colOff>819043</xdr:colOff>
      <xdr:row>1</xdr:row>
      <xdr:rowOff>5292</xdr:rowOff>
    </xdr:from>
    <xdr:to>
      <xdr:col>9</xdr:col>
      <xdr:colOff>300303</xdr:colOff>
      <xdr:row>1</xdr:row>
      <xdr:rowOff>581292</xdr:rowOff>
    </xdr:to>
    <xdr:sp macro="" textlink="">
      <xdr:nvSpPr>
        <xdr:cNvPr id="17" name="TextBox 16" descr="{1A16H}:{1A16H}:{1A16H}:{1A16H}:{1A16H}:{1A16H}:{1A16H}:{1A16H}:{2A16H}:">
          <a:hlinkClick xmlns:r="http://schemas.openxmlformats.org/officeDocument/2006/relationships" r:id="rId5"/>
          <a:extLst>
            <a:ext uri="{FF2B5EF4-FFF2-40B4-BE49-F238E27FC236}">
              <a16:creationId xmlns:a16="http://schemas.microsoft.com/office/drawing/2014/main" id="{C61BABD1-6DF4-7247-85AD-EBC5C08D4603}"/>
            </a:ext>
          </a:extLst>
        </xdr:cNvPr>
        <xdr:cNvSpPr txBox="1">
          <a:spLocks noChangeAspect="1"/>
        </xdr:cNvSpPr>
      </xdr:nvSpPr>
      <xdr:spPr>
        <a:xfrm>
          <a:off x="10356743" y="208492"/>
          <a:ext cx="1259260"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Annual</a:t>
          </a:r>
          <a:br>
            <a:rPr lang="en-AU" sz="1000" b="1" dirty="0" err="1">
              <a:solidFill>
                <a:schemeClr val="accent4"/>
              </a:solidFill>
              <a:latin typeface="+mj-lt"/>
              <a:cs typeface="Arial" panose="020B0604020202020204" pitchFamily="34" charset="0"/>
            </a:rPr>
          </a:br>
          <a:r>
            <a:rPr lang="en-AU" sz="1000" b="1" dirty="0" err="1">
              <a:solidFill>
                <a:schemeClr val="accent4"/>
              </a:solidFill>
              <a:latin typeface="+mj-lt"/>
              <a:cs typeface="Arial" panose="020B0604020202020204" pitchFamily="34" charset="0"/>
            </a:rPr>
            <a:t>Reports &amp; Presentations</a:t>
          </a:r>
        </a:p>
      </xdr:txBody>
    </xdr:sp>
    <xdr:clientData/>
  </xdr:twoCellAnchor>
  <xdr:twoCellAnchor>
    <xdr:from>
      <xdr:col>6</xdr:col>
      <xdr:colOff>301412</xdr:colOff>
      <xdr:row>1</xdr:row>
      <xdr:rowOff>3387</xdr:rowOff>
    </xdr:from>
    <xdr:to>
      <xdr:col>7</xdr:col>
      <xdr:colOff>664052</xdr:colOff>
      <xdr:row>1</xdr:row>
      <xdr:rowOff>579387</xdr:rowOff>
    </xdr:to>
    <xdr:sp macro="" textlink="">
      <xdr:nvSpPr>
        <xdr:cNvPr id="18" name="TextBox 17" descr="{1A17H}:{1A17H}:">
          <a:hlinkClick xmlns:r="http://schemas.openxmlformats.org/officeDocument/2006/relationships" r:id="rId6"/>
          <a:extLst>
            <a:ext uri="{FF2B5EF4-FFF2-40B4-BE49-F238E27FC236}">
              <a16:creationId xmlns:a16="http://schemas.microsoft.com/office/drawing/2014/main" id="{91F42DBC-0751-B548-BCB4-A090617C5BEC}"/>
            </a:ext>
          </a:extLst>
        </xdr:cNvPr>
        <xdr:cNvSpPr txBox="1">
          <a:spLocks noChangeAspect="1"/>
        </xdr:cNvSpPr>
      </xdr:nvSpPr>
      <xdr:spPr>
        <a:xfrm>
          <a:off x="8950112" y="206587"/>
          <a:ext cx="1251640"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Climate Transition Plan</a:t>
          </a:r>
        </a:p>
      </xdr:txBody>
    </xdr:sp>
    <xdr:clientData/>
  </xdr:twoCellAnchor>
  <xdr:twoCellAnchor>
    <xdr:from>
      <xdr:col>9</xdr:col>
      <xdr:colOff>450213</xdr:colOff>
      <xdr:row>1</xdr:row>
      <xdr:rowOff>0</xdr:rowOff>
    </xdr:from>
    <xdr:to>
      <xdr:col>10</xdr:col>
      <xdr:colOff>817933</xdr:colOff>
      <xdr:row>1</xdr:row>
      <xdr:rowOff>576000</xdr:rowOff>
    </xdr:to>
    <xdr:sp macro="" textlink="">
      <xdr:nvSpPr>
        <xdr:cNvPr id="19" name="TextBox 18" descr="{1A14H}:{1A14H}:{1A14H}:{1A14H}:{1A14H}:{1A14H}:{1A14H}:{1A14H}:{2A14H}:">
          <a:hlinkClick xmlns:r="http://schemas.openxmlformats.org/officeDocument/2006/relationships" r:id="rId7"/>
          <a:extLst>
            <a:ext uri="{FF2B5EF4-FFF2-40B4-BE49-F238E27FC236}">
              <a16:creationId xmlns:a16="http://schemas.microsoft.com/office/drawing/2014/main" id="{E55E0D9B-9CC6-614B-A671-2BA44DC2E678}"/>
            </a:ext>
          </a:extLst>
        </xdr:cNvPr>
        <xdr:cNvSpPr txBox="1">
          <a:spLocks noChangeAspect="1"/>
        </xdr:cNvSpPr>
      </xdr:nvSpPr>
      <xdr:spPr>
        <a:xfrm>
          <a:off x="11765913" y="203200"/>
          <a:ext cx="1256720" cy="576000"/>
        </a:xfrm>
        <a:prstGeom prst="rect">
          <a:avLst/>
        </a:prstGeom>
        <a:solidFill>
          <a:schemeClr val="tx2"/>
        </a:solidFill>
        <a:ln w="6350">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bg1"/>
              </a:solidFill>
              <a:latin typeface="+mj-lt"/>
              <a:cs typeface="Arial" panose="020B0604020202020204" pitchFamily="34" charset="0"/>
            </a:rPr>
            <a:t>Databook</a:t>
          </a:r>
          <a:br>
            <a:rPr lang="en-AU" sz="1000" b="1" dirty="0" err="1">
              <a:solidFill>
                <a:schemeClr val="bg1"/>
              </a:solidFill>
              <a:latin typeface="+mj-lt"/>
              <a:cs typeface="Arial" panose="020B0604020202020204" pitchFamily="34" charset="0"/>
            </a:rPr>
          </a:br>
          <a:r>
            <a:rPr lang="en-AU" sz="1000" b="1" dirty="0" err="1">
              <a:solidFill>
                <a:schemeClr val="bg1"/>
              </a:solidFill>
              <a:latin typeface="+mj-lt"/>
              <a:cs typeface="Arial" panose="020B0604020202020204" pitchFamily="34" charset="0"/>
            </a:rPr>
            <a:t>Index</a:t>
          </a:r>
        </a:p>
      </xdr:txBody>
    </xdr:sp>
    <xdr:clientData/>
  </xdr:twoCellAnchor>
</xdr:wsDr>
</file>

<file path=xl/drawings/drawing17.xml><?xml version="1.0" encoding="utf-8"?>
<xdr:wsDr xmlns:xdr="http://schemas.openxmlformats.org/drawingml/2006/spreadsheetDrawing" xmlns:a="http://schemas.openxmlformats.org/drawingml/2006/main">
  <xdr:twoCellAnchor>
    <xdr:from>
      <xdr:col>0</xdr:col>
      <xdr:colOff>3175</xdr:colOff>
      <xdr:row>0</xdr:row>
      <xdr:rowOff>3175</xdr:rowOff>
    </xdr:from>
    <xdr:to>
      <xdr:col>0</xdr:col>
      <xdr:colOff>66675</xdr:colOff>
      <xdr:row>0</xdr:row>
      <xdr:rowOff>13434</xdr:rowOff>
    </xdr:to>
    <xdr:sp macro="" textlink="">
      <xdr:nvSpPr>
        <xdr:cNvPr id="3" name="TextBox 2">
          <a:extLst>
            <a:ext uri="{FF2B5EF4-FFF2-40B4-BE49-F238E27FC236}">
              <a16:creationId xmlns:a16="http://schemas.microsoft.com/office/drawing/2014/main" id="{B1B7D2B0-5606-D091-1AF1-31B372D28CF8}"/>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X15A0T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5" name="TextBox 4">
          <a:extLst>
            <a:ext uri="{FF2B5EF4-FFF2-40B4-BE49-F238E27FC236}">
              <a16:creationId xmlns:a16="http://schemas.microsoft.com/office/drawing/2014/main" id="{D2BCF3B6-7176-1CF1-6C19-751EEECB2979}"/>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X15A0T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6" name="TextBox 5">
          <a:extLst>
            <a:ext uri="{FF2B5EF4-FFF2-40B4-BE49-F238E27FC236}">
              <a16:creationId xmlns:a16="http://schemas.microsoft.com/office/drawing/2014/main" id="{F687BA6F-F217-5818-3C3E-F4978BE9A429}"/>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X15A0T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7" name="TextBox 6">
          <a:extLst>
            <a:ext uri="{FF2B5EF4-FFF2-40B4-BE49-F238E27FC236}">
              <a16:creationId xmlns:a16="http://schemas.microsoft.com/office/drawing/2014/main" id="{C8D72950-4B12-73C9-367D-10688F317188}"/>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X15A0T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8" name="TextBox 7">
          <a:extLst>
            <a:ext uri="{FF2B5EF4-FFF2-40B4-BE49-F238E27FC236}">
              <a16:creationId xmlns:a16="http://schemas.microsoft.com/office/drawing/2014/main" id="{022A1E35-93C9-8FC4-318E-ADE52377EE59}"/>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X15A0T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9" name="TextBox 8">
          <a:extLst>
            <a:ext uri="{FF2B5EF4-FFF2-40B4-BE49-F238E27FC236}">
              <a16:creationId xmlns:a16="http://schemas.microsoft.com/office/drawing/2014/main" id="{F7336AC6-0DCF-F8DB-1C30-F2334CC4D7FD}"/>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X15A0T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0" name="TextBox 9">
          <a:extLst>
            <a:ext uri="{FF2B5EF4-FFF2-40B4-BE49-F238E27FC236}">
              <a16:creationId xmlns:a16="http://schemas.microsoft.com/office/drawing/2014/main" id="{48ACAFAC-A83A-7B08-697A-855DB5FFF34E}"/>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X15A0T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1" name="TextBox 10">
          <a:extLst>
            <a:ext uri="{FF2B5EF4-FFF2-40B4-BE49-F238E27FC236}">
              <a16:creationId xmlns:a16="http://schemas.microsoft.com/office/drawing/2014/main" id="{5A6D412F-A9E0-B036-477A-1C9707A37C46}"/>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X15A0T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2" name="TextBox 11">
          <a:extLst>
            <a:ext uri="{FF2B5EF4-FFF2-40B4-BE49-F238E27FC236}">
              <a16:creationId xmlns:a16="http://schemas.microsoft.com/office/drawing/2014/main" id="{BD34CB5E-94D2-9FFA-675A-20BA5D6F12D4}"/>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X15A0T</a:t>
          </a:r>
        </a:p>
      </xdr:txBody>
    </xdr:sp>
    <xdr:clientData/>
  </xdr:twoCellAnchor>
  <xdr:twoCellAnchor editAs="absolute">
    <xdr:from>
      <xdr:col>1</xdr:col>
      <xdr:colOff>0</xdr:colOff>
      <xdr:row>1</xdr:row>
      <xdr:rowOff>52284</xdr:rowOff>
    </xdr:from>
    <xdr:to>
      <xdr:col>1</xdr:col>
      <xdr:colOff>1216182</xdr:colOff>
      <xdr:row>1</xdr:row>
      <xdr:rowOff>592284</xdr:rowOff>
    </xdr:to>
    <xdr:pic>
      <xdr:nvPicPr>
        <xdr:cNvPr id="13" name="Picture 12">
          <a:extLst>
            <a:ext uri="{FF2B5EF4-FFF2-40B4-BE49-F238E27FC236}">
              <a16:creationId xmlns:a16="http://schemas.microsoft.com/office/drawing/2014/main" id="{CA038FB2-AEEB-DE45-8A92-57455B714B5B}"/>
            </a:ext>
          </a:extLst>
        </xdr:cNvPr>
        <xdr:cNvPicPr>
          <a:picLocks noChangeAspect="1"/>
        </xdr:cNvPicPr>
      </xdr:nvPicPr>
      <xdr:blipFill>
        <a:blip xmlns:r="http://schemas.openxmlformats.org/officeDocument/2006/relationships" r:embed="rId1"/>
        <a:stretch>
          <a:fillRect/>
        </a:stretch>
      </xdr:blipFill>
      <xdr:spPr>
        <a:xfrm>
          <a:off x="254000" y="255484"/>
          <a:ext cx="1216182" cy="540000"/>
        </a:xfrm>
        <a:prstGeom prst="rect">
          <a:avLst/>
        </a:prstGeom>
      </xdr:spPr>
    </xdr:pic>
    <xdr:clientData/>
  </xdr:twoCellAnchor>
  <xdr:twoCellAnchor>
    <xdr:from>
      <xdr:col>3</xdr:col>
      <xdr:colOff>824863</xdr:colOff>
      <xdr:row>1</xdr:row>
      <xdr:rowOff>7197</xdr:rowOff>
    </xdr:from>
    <xdr:to>
      <xdr:col>3</xdr:col>
      <xdr:colOff>2079043</xdr:colOff>
      <xdr:row>1</xdr:row>
      <xdr:rowOff>583197</xdr:rowOff>
    </xdr:to>
    <xdr:sp macro="" textlink="">
      <xdr:nvSpPr>
        <xdr:cNvPr id="14" name="TextBox 13" descr="{1A14H}:{1A14H}:{1A14H}:{1A14H}:{1A14H}:{1A14H}:{1A14H}:{1A14H}:{2A14H}:">
          <a:hlinkClick xmlns:r="http://schemas.openxmlformats.org/officeDocument/2006/relationships" r:id="rId2"/>
          <a:extLst>
            <a:ext uri="{FF2B5EF4-FFF2-40B4-BE49-F238E27FC236}">
              <a16:creationId xmlns:a16="http://schemas.microsoft.com/office/drawing/2014/main" id="{724E5B70-2097-F849-B7D8-C99E093DDE34}"/>
            </a:ext>
          </a:extLst>
        </xdr:cNvPr>
        <xdr:cNvSpPr txBox="1">
          <a:spLocks noChangeAspect="1"/>
        </xdr:cNvSpPr>
      </xdr:nvSpPr>
      <xdr:spPr>
        <a:xfrm>
          <a:off x="6133463" y="210397"/>
          <a:ext cx="1254180"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a:t>
          </a:r>
        </a:p>
        <a:p>
          <a:pPr algn="ctr"/>
          <a:r>
            <a:rPr lang="en-AU" sz="1000" b="1" dirty="0" err="1">
              <a:solidFill>
                <a:schemeClr val="accent4"/>
              </a:solidFill>
              <a:latin typeface="+mj-lt"/>
              <a:cs typeface="Arial" panose="020B0604020202020204" pitchFamily="34" charset="0"/>
            </a:rPr>
            <a:t>Website</a:t>
          </a:r>
        </a:p>
      </xdr:txBody>
    </xdr:sp>
    <xdr:clientData/>
  </xdr:twoCellAnchor>
  <xdr:twoCellAnchor>
    <xdr:from>
      <xdr:col>4</xdr:col>
      <xdr:colOff>119061</xdr:colOff>
      <xdr:row>1</xdr:row>
      <xdr:rowOff>3387</xdr:rowOff>
    </xdr:from>
    <xdr:to>
      <xdr:col>5</xdr:col>
      <xdr:colOff>489321</xdr:colOff>
      <xdr:row>1</xdr:row>
      <xdr:rowOff>579387</xdr:rowOff>
    </xdr:to>
    <xdr:sp macro="" textlink="">
      <xdr:nvSpPr>
        <xdr:cNvPr id="15" name="TextBox 14" descr="{1A15H}:{1A15H}:{1A15H}:{1A15H}:{1A15H}:{1A15H}:{1A15H}:{1A15H}:{2A15H}:">
          <a:hlinkClick xmlns:r="http://schemas.openxmlformats.org/officeDocument/2006/relationships" r:id="rId3"/>
          <a:extLst>
            <a:ext uri="{FF2B5EF4-FFF2-40B4-BE49-F238E27FC236}">
              <a16:creationId xmlns:a16="http://schemas.microsoft.com/office/drawing/2014/main" id="{00F65E2B-280F-A842-9A44-1EC21C660402}"/>
            </a:ext>
          </a:extLst>
        </xdr:cNvPr>
        <xdr:cNvSpPr txBox="1">
          <a:spLocks noChangeAspect="1"/>
        </xdr:cNvSpPr>
      </xdr:nvSpPr>
      <xdr:spPr>
        <a:xfrm>
          <a:off x="7535861" y="206587"/>
          <a:ext cx="1259260"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a:t>
          </a:r>
          <a:br>
            <a:rPr lang="en-AU" sz="1000" b="1" dirty="0" err="1">
              <a:solidFill>
                <a:schemeClr val="accent4"/>
              </a:solidFill>
              <a:latin typeface="+mj-lt"/>
              <a:cs typeface="Arial" panose="020B0604020202020204" pitchFamily="34" charset="0"/>
            </a:rPr>
          </a:br>
          <a:r>
            <a:rPr lang="en-AU" sz="1000" b="1" dirty="0" err="1">
              <a:solidFill>
                <a:schemeClr val="accent4"/>
              </a:solidFill>
              <a:latin typeface="+mj-lt"/>
              <a:cs typeface="Arial" panose="020B0604020202020204" pitchFamily="34" charset="0"/>
            </a:rPr>
            <a:t>Sustainability Reports</a:t>
          </a:r>
        </a:p>
      </xdr:txBody>
    </xdr:sp>
    <xdr:clientData/>
  </xdr:twoCellAnchor>
  <xdr:twoCellAnchor>
    <xdr:from>
      <xdr:col>7</xdr:col>
      <xdr:colOff>272943</xdr:colOff>
      <xdr:row>1</xdr:row>
      <xdr:rowOff>5292</xdr:rowOff>
    </xdr:from>
    <xdr:to>
      <xdr:col>8</xdr:col>
      <xdr:colOff>643203</xdr:colOff>
      <xdr:row>1</xdr:row>
      <xdr:rowOff>581292</xdr:rowOff>
    </xdr:to>
    <xdr:sp macro="" textlink="">
      <xdr:nvSpPr>
        <xdr:cNvPr id="16" name="TextBox 15" descr="{1A16H}:{1A16H}:{1A16H}:{1A16H}:{1A16H}:{1A16H}:{1A16H}:{1A16H}:{2A16H}:">
          <a:hlinkClick xmlns:r="http://schemas.openxmlformats.org/officeDocument/2006/relationships" r:id="rId4"/>
          <a:extLst>
            <a:ext uri="{FF2B5EF4-FFF2-40B4-BE49-F238E27FC236}">
              <a16:creationId xmlns:a16="http://schemas.microsoft.com/office/drawing/2014/main" id="{A06043B7-FA8A-A145-887C-F014699C7403}"/>
            </a:ext>
          </a:extLst>
        </xdr:cNvPr>
        <xdr:cNvSpPr txBox="1">
          <a:spLocks noChangeAspect="1"/>
        </xdr:cNvSpPr>
      </xdr:nvSpPr>
      <xdr:spPr>
        <a:xfrm>
          <a:off x="10356743" y="208492"/>
          <a:ext cx="1259260"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Annual</a:t>
          </a:r>
          <a:br>
            <a:rPr lang="en-AU" sz="1000" b="1" dirty="0" err="1">
              <a:solidFill>
                <a:schemeClr val="accent4"/>
              </a:solidFill>
              <a:latin typeface="+mj-lt"/>
              <a:cs typeface="Arial" panose="020B0604020202020204" pitchFamily="34" charset="0"/>
            </a:rPr>
          </a:br>
          <a:r>
            <a:rPr lang="en-AU" sz="1000" b="1" dirty="0" err="1">
              <a:solidFill>
                <a:schemeClr val="accent4"/>
              </a:solidFill>
              <a:latin typeface="+mj-lt"/>
              <a:cs typeface="Arial" panose="020B0604020202020204" pitchFamily="34" charset="0"/>
            </a:rPr>
            <a:t>Reports &amp; Presentations</a:t>
          </a:r>
        </a:p>
      </xdr:txBody>
    </xdr:sp>
    <xdr:clientData/>
  </xdr:twoCellAnchor>
  <xdr:twoCellAnchor>
    <xdr:from>
      <xdr:col>5</xdr:col>
      <xdr:colOff>644312</xdr:colOff>
      <xdr:row>1</xdr:row>
      <xdr:rowOff>3387</xdr:rowOff>
    </xdr:from>
    <xdr:to>
      <xdr:col>7</xdr:col>
      <xdr:colOff>117952</xdr:colOff>
      <xdr:row>1</xdr:row>
      <xdr:rowOff>579387</xdr:rowOff>
    </xdr:to>
    <xdr:sp macro="" textlink="">
      <xdr:nvSpPr>
        <xdr:cNvPr id="17" name="TextBox 16" descr="{1A17H}:{1A17H}:">
          <a:hlinkClick xmlns:r="http://schemas.openxmlformats.org/officeDocument/2006/relationships" r:id="rId5"/>
          <a:extLst>
            <a:ext uri="{FF2B5EF4-FFF2-40B4-BE49-F238E27FC236}">
              <a16:creationId xmlns:a16="http://schemas.microsoft.com/office/drawing/2014/main" id="{D2783F44-96DA-A44A-9236-BEC860F4DB6D}"/>
            </a:ext>
          </a:extLst>
        </xdr:cNvPr>
        <xdr:cNvSpPr txBox="1">
          <a:spLocks noChangeAspect="1"/>
        </xdr:cNvSpPr>
      </xdr:nvSpPr>
      <xdr:spPr>
        <a:xfrm>
          <a:off x="8950112" y="206587"/>
          <a:ext cx="1251640"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Climate Transition Plan</a:t>
          </a:r>
        </a:p>
      </xdr:txBody>
    </xdr:sp>
    <xdr:clientData/>
  </xdr:twoCellAnchor>
  <xdr:twoCellAnchor>
    <xdr:from>
      <xdr:col>8</xdr:col>
      <xdr:colOff>793113</xdr:colOff>
      <xdr:row>1</xdr:row>
      <xdr:rowOff>0</xdr:rowOff>
    </xdr:from>
    <xdr:to>
      <xdr:col>10</xdr:col>
      <xdr:colOff>271833</xdr:colOff>
      <xdr:row>1</xdr:row>
      <xdr:rowOff>576000</xdr:rowOff>
    </xdr:to>
    <xdr:sp macro="" textlink="">
      <xdr:nvSpPr>
        <xdr:cNvPr id="18" name="TextBox 17" descr="{1A14H}:{1A14H}:{1A14H}:{1A14H}:{1A14H}:{1A14H}:{1A14H}:{1A14H}:{2A14H}:">
          <a:hlinkClick xmlns:r="http://schemas.openxmlformats.org/officeDocument/2006/relationships" r:id="rId6"/>
          <a:extLst>
            <a:ext uri="{FF2B5EF4-FFF2-40B4-BE49-F238E27FC236}">
              <a16:creationId xmlns:a16="http://schemas.microsoft.com/office/drawing/2014/main" id="{FB69396B-0189-E947-9440-031AA001DFF8}"/>
            </a:ext>
          </a:extLst>
        </xdr:cNvPr>
        <xdr:cNvSpPr txBox="1">
          <a:spLocks noChangeAspect="1"/>
        </xdr:cNvSpPr>
      </xdr:nvSpPr>
      <xdr:spPr>
        <a:xfrm>
          <a:off x="11765913" y="203200"/>
          <a:ext cx="1256720" cy="576000"/>
        </a:xfrm>
        <a:prstGeom prst="rect">
          <a:avLst/>
        </a:prstGeom>
        <a:solidFill>
          <a:schemeClr val="tx2"/>
        </a:solidFill>
        <a:ln w="6350">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bg1"/>
              </a:solidFill>
              <a:latin typeface="+mj-lt"/>
              <a:cs typeface="Arial" panose="020B0604020202020204" pitchFamily="34" charset="0"/>
            </a:rPr>
            <a:t>Databook</a:t>
          </a:r>
          <a:br>
            <a:rPr lang="en-AU" sz="1000" b="1" dirty="0" err="1">
              <a:solidFill>
                <a:schemeClr val="bg1"/>
              </a:solidFill>
              <a:latin typeface="+mj-lt"/>
              <a:cs typeface="Arial" panose="020B0604020202020204" pitchFamily="34" charset="0"/>
            </a:rPr>
          </a:br>
          <a:r>
            <a:rPr lang="en-AU" sz="1000" b="1" dirty="0" err="1">
              <a:solidFill>
                <a:schemeClr val="bg1"/>
              </a:solidFill>
              <a:latin typeface="+mj-lt"/>
              <a:cs typeface="Arial" panose="020B0604020202020204" pitchFamily="34" charset="0"/>
            </a:rPr>
            <a:t>Index</a:t>
          </a: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6</xdr:col>
      <xdr:colOff>0</xdr:colOff>
      <xdr:row>2</xdr:row>
      <xdr:rowOff>0</xdr:rowOff>
    </xdr:from>
    <xdr:to>
      <xdr:col>6</xdr:col>
      <xdr:colOff>304800</xdr:colOff>
      <xdr:row>3</xdr:row>
      <xdr:rowOff>101600</xdr:rowOff>
    </xdr:to>
    <xdr:sp macro="" textlink="">
      <xdr:nvSpPr>
        <xdr:cNvPr id="18434" name="AutoShape 2" descr="APA-Energy-Line-White.png (1266×789)">
          <a:extLst>
            <a:ext uri="{FF2B5EF4-FFF2-40B4-BE49-F238E27FC236}">
              <a16:creationId xmlns:a16="http://schemas.microsoft.com/office/drawing/2014/main" id="{00000000-0008-0000-0000-000002480000}"/>
            </a:ext>
          </a:extLst>
        </xdr:cNvPr>
        <xdr:cNvSpPr>
          <a:spLocks noChangeAspect="1" noChangeArrowheads="1"/>
        </xdr:cNvSpPr>
      </xdr:nvSpPr>
      <xdr:spPr bwMode="auto">
        <a:xfrm>
          <a:off x="12245340" y="14478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12700</xdr:colOff>
      <xdr:row>1</xdr:row>
      <xdr:rowOff>12700</xdr:rowOff>
    </xdr:from>
    <xdr:to>
      <xdr:col>2</xdr:col>
      <xdr:colOff>20100</xdr:colOff>
      <xdr:row>41</xdr:row>
      <xdr:rowOff>0</xdr:rowOff>
    </xdr:to>
    <xdr:sp macro="" textlink="">
      <xdr:nvSpPr>
        <xdr:cNvPr id="4" name="TextBox 3">
          <a:extLst>
            <a:ext uri="{FF2B5EF4-FFF2-40B4-BE49-F238E27FC236}">
              <a16:creationId xmlns:a16="http://schemas.microsoft.com/office/drawing/2014/main" id="{00000000-0008-0000-0000-000004000000}"/>
            </a:ext>
          </a:extLst>
        </xdr:cNvPr>
        <xdr:cNvSpPr txBox="1"/>
      </xdr:nvSpPr>
      <xdr:spPr>
        <a:xfrm>
          <a:off x="155575" y="117475"/>
          <a:ext cx="9122825" cy="7988300"/>
        </a:xfrm>
        <a:prstGeom prst="rect">
          <a:avLst/>
        </a:prstGeom>
        <a:solidFill>
          <a:schemeClr val="accent4"/>
        </a:solidFill>
      </xdr:spPr>
      <xdr:txBody>
        <a:bodyPr vertOverflow="clip" horzOverflow="clip" wrap="square" lIns="180000" tIns="360000" rIns="180000" bIns="180000" rtlCol="0" anchor="t">
          <a:noAutofit/>
        </a:bodyPr>
        <a:lstStyle/>
        <a:p>
          <a:pPr lvl="0" algn="l"/>
          <a:r>
            <a:rPr lang="en-AU" sz="2100" b="1" dirty="0" err="1">
              <a:solidFill>
                <a:schemeClr val="bg1"/>
              </a:solidFill>
              <a:latin typeface="+mj-lt"/>
              <a:cs typeface="Arial" panose="020B0604020202020204" pitchFamily="34" charset="0"/>
            </a:rPr>
            <a:t>APA FY23 Sustainability Data Book</a:t>
          </a:r>
        </a:p>
        <a:p>
          <a:pPr lvl="0" algn="l"/>
          <a:endParaRPr lang="en-AU" sz="1050" b="1" dirty="0" err="1">
            <a:solidFill>
              <a:schemeClr val="bg1"/>
            </a:solidFill>
            <a:latin typeface="+mn-lt"/>
            <a:cs typeface="Arial" panose="020B0604020202020204" pitchFamily="34" charset="0"/>
          </a:endParaRPr>
        </a:p>
        <a:p>
          <a:pPr lvl="0" algn="l"/>
          <a:endParaRPr lang="en-AU" sz="1050" b="1" dirty="0" err="1">
            <a:solidFill>
              <a:schemeClr val="bg1"/>
            </a:solidFill>
            <a:latin typeface="+mn-lt"/>
            <a:cs typeface="Arial" panose="020B0604020202020204" pitchFamily="34" charset="0"/>
          </a:endParaRPr>
        </a:p>
        <a:p>
          <a:pPr lvl="0" algn="l"/>
          <a:endParaRPr lang="en-AU" sz="1050" b="1" dirty="0" err="1">
            <a:solidFill>
              <a:schemeClr val="bg1"/>
            </a:solidFill>
            <a:latin typeface="+mn-lt"/>
            <a:cs typeface="Arial" panose="020B0604020202020204" pitchFamily="34" charset="0"/>
          </a:endParaRPr>
        </a:p>
        <a:p>
          <a:pPr lvl="0" algn="l">
            <a:lnSpc>
              <a:spcPts val="1300"/>
            </a:lnSpc>
          </a:pPr>
          <a:r>
            <a:rPr lang="en-AU" sz="1100" b="1" dirty="0" err="1">
              <a:solidFill>
                <a:schemeClr val="bg1"/>
              </a:solidFill>
              <a:latin typeface="+mj-lt"/>
              <a:cs typeface="Arial" panose="020B0604020202020204" pitchFamily="34" charset="0"/>
            </a:rPr>
            <a:t>Important notice</a:t>
          </a:r>
        </a:p>
        <a:p>
          <a:pPr lvl="0" algn="l">
            <a:lnSpc>
              <a:spcPts val="1300"/>
            </a:lnSpc>
          </a:pPr>
          <a:endParaRPr lang="en-AU" sz="1050" b="0" dirty="0" err="1">
            <a:solidFill>
              <a:schemeClr val="bg1"/>
            </a:solidFill>
            <a:latin typeface="+mn-lt"/>
            <a:cs typeface="Arial" panose="020B0604020202020204" pitchFamily="34" charset="0"/>
          </a:endParaRPr>
        </a:p>
        <a:p>
          <a:pPr lvl="0" algn="l">
            <a:lnSpc>
              <a:spcPts val="1300"/>
            </a:lnSpc>
          </a:pPr>
          <a:r>
            <a:rPr lang="en-AU" sz="1050" b="0" dirty="0" err="1">
              <a:solidFill>
                <a:schemeClr val="bg1"/>
              </a:solidFill>
              <a:latin typeface="+mn-lt"/>
              <a:cs typeface="Arial" panose="020B0604020202020204" pitchFamily="34" charset="0"/>
            </a:rPr>
            <a:t>Important notice</a:t>
          </a:r>
        </a:p>
        <a:p>
          <a:pPr lvl="0" algn="l">
            <a:lnSpc>
              <a:spcPts val="1300"/>
            </a:lnSpc>
          </a:pPr>
          <a:r>
            <a:rPr lang="en-AU" sz="1050" b="0" dirty="0" err="1">
              <a:solidFill>
                <a:schemeClr val="bg1"/>
              </a:solidFill>
              <a:latin typeface="+mn-lt"/>
              <a:cs typeface="Arial" panose="020B0604020202020204" pitchFamily="34" charset="0"/>
            </a:rPr>
            <a:t>This FY23 Sustainability Data Book (Data Book) has been prepared for the purpose of providing APA stakeholders with information regarding our approach to sustainability issues related to our business. It has not been prepared as financial or investment advice or to provide any guidance in relation to the future performance of APA.</a:t>
          </a:r>
        </a:p>
        <a:p>
          <a:pPr lvl="0" algn="l">
            <a:lnSpc>
              <a:spcPts val="1300"/>
            </a:lnSpc>
          </a:pPr>
          <a:endParaRPr lang="en-AU" sz="1050" b="0" dirty="0" err="1">
            <a:solidFill>
              <a:schemeClr val="bg1"/>
            </a:solidFill>
            <a:latin typeface="+mn-lt"/>
            <a:cs typeface="Arial" panose="020B0604020202020204" pitchFamily="34" charset="0"/>
          </a:endParaRPr>
        </a:p>
        <a:p>
          <a:pPr lvl="0" algn="l">
            <a:lnSpc>
              <a:spcPts val="1300"/>
            </a:lnSpc>
          </a:pPr>
          <a:r>
            <a:rPr lang="en-AU" sz="1050" b="0" dirty="0" err="1">
              <a:solidFill>
                <a:schemeClr val="bg1"/>
              </a:solidFill>
              <a:latin typeface="+mn-lt"/>
              <a:cs typeface="Arial" panose="020B0604020202020204" pitchFamily="34" charset="0"/>
            </a:rPr>
            <a:t>This Data Book may contain certain forward looking information and statements of opinion. Forward-looking statements may include statements regarding APA’s sustainability plans and strategies, the impact of climate change and other sustainability issues for APA, energy transition scenarios, actions of third parties, and external enablers such as technology development and commercialisation, policy support, market support, and energy and offsets availability. </a:t>
          </a:r>
        </a:p>
        <a:p>
          <a:pPr lvl="0" algn="l">
            <a:lnSpc>
              <a:spcPts val="1300"/>
            </a:lnSpc>
          </a:pPr>
          <a:endParaRPr lang="en-AU" sz="1050" b="0" dirty="0" err="1">
            <a:solidFill>
              <a:schemeClr val="bg1"/>
            </a:solidFill>
            <a:latin typeface="+mn-lt"/>
            <a:cs typeface="Arial" panose="020B0604020202020204" pitchFamily="34" charset="0"/>
          </a:endParaRPr>
        </a:p>
        <a:p>
          <a:pPr lvl="0" algn="l">
            <a:lnSpc>
              <a:spcPts val="1300"/>
            </a:lnSpc>
          </a:pPr>
          <a:r>
            <a:rPr lang="en-AU" sz="1050" b="0" dirty="0" err="1">
              <a:solidFill>
                <a:schemeClr val="bg1"/>
              </a:solidFill>
              <a:latin typeface="+mn-lt"/>
              <a:cs typeface="Arial" panose="020B0604020202020204" pitchFamily="34" charset="0"/>
            </a:rPr>
            <a:t>Forward looking statements in this Data Book are based on management’s current expectations and reflect judgements, assumptions, estimates and other information available as at the date of this Data Book and/or the date of APA’s planning processes or scenario analysis processes. Readers are cautioned not to place undue reliance on such statements, particularly in light of the long-time horizon which this Data Book discusses and the inherent uncertainty in possible policy, market and technological developments in the future. There are also inherent limitations with scenario analysis and it is difficult to predict which, if any, of the scenarios might eventuate. Scenarios do not constitute definitive outcomes or probabilities, and scenario analysis relies on assumptions that may or may not be, or prove to be, correct and may or may not eventuate. Scenarios may also be impacted by additional factors to the assumptions disclosed.  Investors should carefully consider and form their own views as to these matters and any assumptions. </a:t>
          </a:r>
        </a:p>
        <a:p>
          <a:pPr lvl="0" algn="l">
            <a:lnSpc>
              <a:spcPts val="1300"/>
            </a:lnSpc>
          </a:pPr>
          <a:endParaRPr lang="en-AU" sz="1050" b="0" dirty="0" err="1">
            <a:solidFill>
              <a:schemeClr val="bg1"/>
            </a:solidFill>
            <a:latin typeface="+mn-lt"/>
            <a:cs typeface="Arial" panose="020B0604020202020204" pitchFamily="34" charset="0"/>
          </a:endParaRPr>
        </a:p>
        <a:p>
          <a:pPr lvl="0" algn="l">
            <a:lnSpc>
              <a:spcPts val="1300"/>
            </a:lnSpc>
          </a:pPr>
          <a:r>
            <a:rPr lang="en-AU" sz="1050" b="0" dirty="0" err="1">
              <a:solidFill>
                <a:schemeClr val="bg1"/>
              </a:solidFill>
              <a:latin typeface="+mn-lt"/>
              <a:cs typeface="Arial" panose="020B0604020202020204" pitchFamily="34" charset="0"/>
            </a:rPr>
            <a:t>No representation or warranty is made regarding the accuracy, completeness or reliability of the forward-looking statements or opinions contained in this Data Book, or the assumptions on which either is based. All such information is, by its nature, subject to significant uncertainties outside of the control of APA, and actual results, circumstances and developments may differ materially from those expressed or implied in this Data Book. Except as required by applicable laws or regulations, APA does not undertake to publicly update or review any forward-looking statements (or the assumptions on which they are based), whether as a result of new information or future events. To the maximum extent permitted by law, APA and its officers do not accept any liability for any loss arising from the use of the information contained in this Data Book.</a:t>
          </a:r>
        </a:p>
        <a:p>
          <a:pPr lvl="0" algn="l">
            <a:lnSpc>
              <a:spcPts val="1300"/>
            </a:lnSpc>
          </a:pPr>
          <a:endParaRPr lang="en-AU" sz="1050" b="0" dirty="0" err="1">
            <a:solidFill>
              <a:schemeClr val="bg1"/>
            </a:solidFill>
            <a:latin typeface="+mn-lt"/>
            <a:cs typeface="Arial" panose="020B0604020202020204" pitchFamily="34" charset="0"/>
          </a:endParaRPr>
        </a:p>
        <a:p>
          <a:pPr>
            <a:lnSpc>
              <a:spcPts val="1300"/>
            </a:lnSpc>
          </a:pPr>
          <a:endParaRPr lang="en-AU" sz="1100" b="1">
            <a:solidFill>
              <a:schemeClr val="bg1"/>
            </a:solidFill>
            <a:effectLst/>
            <a:latin typeface="+mn-lt"/>
            <a:ea typeface="+mn-ea"/>
            <a:cs typeface="+mn-cs"/>
          </a:endParaRPr>
        </a:p>
        <a:p>
          <a:pPr>
            <a:lnSpc>
              <a:spcPts val="1300"/>
            </a:lnSpc>
          </a:pPr>
          <a:r>
            <a:rPr lang="en-AU" sz="1100" b="1">
              <a:solidFill>
                <a:schemeClr val="bg1"/>
              </a:solidFill>
              <a:effectLst/>
              <a:latin typeface="+mj-lt"/>
              <a:ea typeface="+mn-ea"/>
              <a:cs typeface="+mn-cs"/>
            </a:rPr>
            <a:t>Reporting framework alignment</a:t>
          </a:r>
        </a:p>
        <a:p>
          <a:pPr>
            <a:lnSpc>
              <a:spcPts val="1300"/>
            </a:lnSpc>
          </a:pPr>
          <a:endParaRPr lang="en-AU" sz="1050">
            <a:solidFill>
              <a:schemeClr val="bg1"/>
            </a:solidFill>
            <a:effectLst/>
            <a:latin typeface="+mn-lt"/>
          </a:endParaRPr>
        </a:p>
        <a:p>
          <a:pPr>
            <a:lnSpc>
              <a:spcPts val="1300"/>
            </a:lnSpc>
          </a:pPr>
          <a:r>
            <a:rPr lang="en-AU" sz="1050">
              <a:solidFill>
                <a:schemeClr val="bg1"/>
              </a:solidFill>
              <a:effectLst/>
              <a:latin typeface="+mn-lt"/>
              <a:ea typeface="+mn-ea"/>
              <a:cs typeface="+mn-cs"/>
            </a:rPr>
            <a:t>This</a:t>
          </a:r>
          <a:r>
            <a:rPr lang="en-AU" sz="1050" baseline="0">
              <a:solidFill>
                <a:schemeClr val="bg1"/>
              </a:solidFill>
              <a:effectLst/>
              <a:latin typeface="+mn-lt"/>
              <a:ea typeface="+mn-ea"/>
              <a:cs typeface="+mn-cs"/>
            </a:rPr>
            <a:t> </a:t>
          </a:r>
          <a:r>
            <a:rPr lang="en-AU" sz="1050" i="0">
              <a:solidFill>
                <a:schemeClr val="bg1"/>
              </a:solidFill>
              <a:effectLst/>
              <a:latin typeface="+mn-lt"/>
              <a:ea typeface="+mn-ea"/>
              <a:cs typeface="+mn-cs"/>
            </a:rPr>
            <a:t>Data Book </a:t>
          </a:r>
          <a:r>
            <a:rPr lang="en-AU" sz="1050">
              <a:solidFill>
                <a:schemeClr val="bg1"/>
              </a:solidFill>
              <a:effectLst/>
              <a:latin typeface="+mn-lt"/>
              <a:ea typeface="+mn-ea"/>
              <a:cs typeface="+mn-cs"/>
            </a:rPr>
            <a:t>provides a summary of APA’s alignment with the reporting standards of the </a:t>
          </a:r>
          <a:r>
            <a:rPr lang="en-AU" sz="1050" u="sng">
              <a:solidFill>
                <a:schemeClr val="bg1"/>
              </a:solidFill>
              <a:effectLst/>
              <a:latin typeface="+mn-lt"/>
              <a:ea typeface="+mn-ea"/>
              <a:cs typeface="+mn-cs"/>
            </a:rPr>
            <a:t>Sustainability Accounting Standards Board</a:t>
          </a:r>
          <a:r>
            <a:rPr lang="en-AU" sz="1050">
              <a:solidFill>
                <a:schemeClr val="bg1"/>
              </a:solidFill>
              <a:effectLst/>
              <a:latin typeface="+mn-lt"/>
              <a:ea typeface="+mn-ea"/>
              <a:cs typeface="+mn-cs"/>
            </a:rPr>
            <a:t> (SASB) and </a:t>
          </a:r>
          <a:r>
            <a:rPr lang="en-AU" sz="1050" u="sng">
              <a:solidFill>
                <a:schemeClr val="bg1"/>
              </a:solidFill>
              <a:effectLst/>
              <a:latin typeface="+mn-lt"/>
              <a:ea typeface="+mn-ea"/>
              <a:cs typeface="+mn-cs"/>
            </a:rPr>
            <a:t>Global Reporting Initiative</a:t>
          </a:r>
          <a:r>
            <a:rPr lang="en-AU" sz="1050">
              <a:solidFill>
                <a:schemeClr val="bg1"/>
              </a:solidFill>
              <a:effectLst/>
              <a:latin typeface="+mn-lt"/>
              <a:ea typeface="+mn-ea"/>
              <a:cs typeface="+mn-cs"/>
            </a:rPr>
            <a:t> (GRI). APA’s alignment with Task Force on Climate-related Financial Disclosures (TCFD) will be available</a:t>
          </a:r>
          <a:r>
            <a:rPr lang="en-AU" sz="1050" baseline="0">
              <a:solidFill>
                <a:schemeClr val="bg1"/>
              </a:solidFill>
              <a:effectLst/>
              <a:latin typeface="+mn-lt"/>
              <a:ea typeface="+mn-ea"/>
              <a:cs typeface="+mn-cs"/>
            </a:rPr>
            <a:t> in</a:t>
          </a:r>
          <a:r>
            <a:rPr lang="en-AU" sz="1050">
              <a:solidFill>
                <a:schemeClr val="bg1"/>
              </a:solidFill>
              <a:effectLst/>
              <a:latin typeface="+mn-lt"/>
              <a:ea typeface="+mn-ea"/>
              <a:cs typeface="+mn-cs"/>
            </a:rPr>
            <a:t> APA’s</a:t>
          </a:r>
          <a:r>
            <a:rPr lang="en-AU" sz="1050" i="1">
              <a:solidFill>
                <a:schemeClr val="bg1"/>
              </a:solidFill>
              <a:effectLst/>
              <a:latin typeface="+mn-lt"/>
              <a:ea typeface="+mn-ea"/>
              <a:cs typeface="+mn-cs"/>
            </a:rPr>
            <a:t> </a:t>
          </a:r>
          <a:r>
            <a:rPr lang="en-AU" sz="1050" i="0">
              <a:solidFill>
                <a:schemeClr val="bg1"/>
              </a:solidFill>
              <a:effectLst/>
              <a:latin typeface="+mn-lt"/>
              <a:ea typeface="+mn-ea"/>
              <a:cs typeface="+mn-cs"/>
            </a:rPr>
            <a:t>new FY23 Climate Data Book, September 2023.</a:t>
          </a:r>
        </a:p>
        <a:p>
          <a:pPr>
            <a:lnSpc>
              <a:spcPts val="1300"/>
            </a:lnSpc>
          </a:pPr>
          <a:endParaRPr lang="en-AU" sz="1050">
            <a:solidFill>
              <a:schemeClr val="bg1"/>
            </a:solidFill>
            <a:effectLst/>
            <a:latin typeface="+mn-lt"/>
            <a:ea typeface="+mn-ea"/>
            <a:cs typeface="+mn-cs"/>
          </a:endParaRPr>
        </a:p>
        <a:p>
          <a:pPr>
            <a:lnSpc>
              <a:spcPts val="1300"/>
            </a:lnSpc>
          </a:pPr>
          <a:endParaRPr lang="en-AU" sz="1050">
            <a:solidFill>
              <a:schemeClr val="bg1"/>
            </a:solidFill>
            <a:effectLst/>
            <a:latin typeface="+mn-lt"/>
            <a:ea typeface="+mn-ea"/>
            <a:cs typeface="+mn-cs"/>
          </a:endParaRPr>
        </a:p>
        <a:p>
          <a:pPr>
            <a:lnSpc>
              <a:spcPts val="1300"/>
            </a:lnSpc>
          </a:pPr>
          <a:r>
            <a:rPr lang="en-AU" sz="1050">
              <a:solidFill>
                <a:schemeClr val="bg1"/>
              </a:solidFill>
              <a:effectLst/>
              <a:latin typeface="+mn-lt"/>
              <a:cs typeface="Calibri" panose="020F0502020204030204" pitchFamily="34" charset="0"/>
            </a:rPr>
            <a:t>For additional information about APA’s FY23 sustainability performance, see APA's FY23 Annual Report</a:t>
          </a:r>
        </a:p>
        <a:p>
          <a:pPr>
            <a:lnSpc>
              <a:spcPts val="1300"/>
            </a:lnSpc>
          </a:pPr>
          <a:endParaRPr lang="en-AU" sz="1050">
            <a:solidFill>
              <a:schemeClr val="bg1"/>
            </a:solidFill>
            <a:effectLst/>
            <a:latin typeface="+mn-lt"/>
            <a:cs typeface="Calibri" panose="020F0502020204030204" pitchFamily="34" charset="0"/>
          </a:endParaRPr>
        </a:p>
        <a:p>
          <a:pPr>
            <a:lnSpc>
              <a:spcPts val="1300"/>
            </a:lnSpc>
          </a:pPr>
          <a:r>
            <a:rPr lang="en-AU" sz="1050">
              <a:solidFill>
                <a:schemeClr val="bg1"/>
              </a:solidFill>
              <a:effectLst/>
              <a:latin typeface="+mn-lt"/>
              <a:cs typeface="Calibri" panose="020F0502020204030204" pitchFamily="34" charset="0"/>
            </a:rPr>
            <a:t>For enquiries about this data book please contact APA Group: </a:t>
          </a:r>
          <a:r>
            <a:rPr lang="en-AU" sz="1050" b="1">
              <a:solidFill>
                <a:schemeClr val="bg1"/>
              </a:solidFill>
              <a:effectLst/>
              <a:latin typeface="+mn-lt"/>
              <a:cs typeface="Calibri" panose="020F0502020204030204" pitchFamily="34" charset="0"/>
            </a:rPr>
            <a:t>sustainability@apa.com.au</a:t>
          </a:r>
        </a:p>
        <a:p>
          <a:pPr>
            <a:lnSpc>
              <a:spcPts val="1300"/>
            </a:lnSpc>
          </a:pPr>
          <a:r>
            <a:rPr lang="en-AU" sz="1050">
              <a:solidFill>
                <a:schemeClr val="bg1"/>
              </a:solidFill>
              <a:effectLst/>
              <a:latin typeface="+mn-lt"/>
              <a:cs typeface="Calibri" panose="020F0502020204030204" pitchFamily="34" charset="0"/>
            </a:rPr>
            <a:t>For investor enquires please contact APA Group: </a:t>
          </a:r>
          <a:r>
            <a:rPr lang="en-AU" sz="1050" b="1">
              <a:solidFill>
                <a:schemeClr val="bg1"/>
              </a:solidFill>
              <a:effectLst/>
              <a:latin typeface="+mn-lt"/>
              <a:cs typeface="Calibri" panose="020F0502020204030204" pitchFamily="34" charset="0"/>
            </a:rPr>
            <a:t>ir@apa.com.au</a:t>
          </a:r>
        </a:p>
      </xdr:txBody>
    </xdr:sp>
    <xdr:clientData/>
  </xdr:twoCellAnchor>
  <xdr:twoCellAnchor editAs="oneCell">
    <xdr:from>
      <xdr:col>2</xdr:col>
      <xdr:colOff>0</xdr:colOff>
      <xdr:row>1</xdr:row>
      <xdr:rowOff>0</xdr:rowOff>
    </xdr:from>
    <xdr:to>
      <xdr:col>3</xdr:col>
      <xdr:colOff>142875</xdr:colOff>
      <xdr:row>2</xdr:row>
      <xdr:rowOff>88900</xdr:rowOff>
    </xdr:to>
    <xdr:sp macro="" textlink="">
      <xdr:nvSpPr>
        <xdr:cNvPr id="1025" name="AutoShape 1">
          <a:extLst>
            <a:ext uri="{FF2B5EF4-FFF2-40B4-BE49-F238E27FC236}">
              <a16:creationId xmlns:a16="http://schemas.microsoft.com/office/drawing/2014/main" id="{E465517F-69D8-A3E6-A796-5E00B0068CEB}"/>
            </a:ext>
          </a:extLst>
        </xdr:cNvPr>
        <xdr:cNvSpPr>
          <a:spLocks noChangeAspect="1" noChangeArrowheads="1"/>
        </xdr:cNvSpPr>
      </xdr:nvSpPr>
      <xdr:spPr bwMode="auto">
        <a:xfrm>
          <a:off x="9563100" y="180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7721601</xdr:colOff>
      <xdr:row>2</xdr:row>
      <xdr:rowOff>12700</xdr:rowOff>
    </xdr:from>
    <xdr:to>
      <xdr:col>1</xdr:col>
      <xdr:colOff>8935616</xdr:colOff>
      <xdr:row>4</xdr:row>
      <xdr:rowOff>146300</xdr:rowOff>
    </xdr:to>
    <xdr:pic>
      <xdr:nvPicPr>
        <xdr:cNvPr id="5" name="Picture 4">
          <a:extLst>
            <a:ext uri="{FF2B5EF4-FFF2-40B4-BE49-F238E27FC236}">
              <a16:creationId xmlns:a16="http://schemas.microsoft.com/office/drawing/2014/main" id="{BF435395-8BF7-E86D-8131-553054AAA7BE}"/>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975601" y="419100"/>
          <a:ext cx="1214015" cy="5400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2</xdr:col>
      <xdr:colOff>10160</xdr:colOff>
      <xdr:row>10</xdr:row>
      <xdr:rowOff>0</xdr:rowOff>
    </xdr:from>
    <xdr:to>
      <xdr:col>2</xdr:col>
      <xdr:colOff>2458160</xdr:colOff>
      <xdr:row>10</xdr:row>
      <xdr:rowOff>648000</xdr:rowOff>
    </xdr:to>
    <xdr:sp macro="" textlink="">
      <xdr:nvSpPr>
        <xdr:cNvPr id="2" name="TextBox 1" descr="{1A0H}:{1A0H}:{1A0H}:{1A0H}:{1A0H}:{1A0H}:{1A0H}:{1A0H}:{2A0H}:">
          <a:hlinkClick xmlns:r="http://schemas.openxmlformats.org/officeDocument/2006/relationships" r:id="rId1"/>
          <a:extLst>
            <a:ext uri="{FF2B5EF4-FFF2-40B4-BE49-F238E27FC236}">
              <a16:creationId xmlns:a16="http://schemas.microsoft.com/office/drawing/2014/main" id="{00000000-0008-0000-0100-000002000000}"/>
            </a:ext>
          </a:extLst>
        </xdr:cNvPr>
        <xdr:cNvSpPr txBox="1">
          <a:spLocks noChangeAspect="1"/>
        </xdr:cNvSpPr>
      </xdr:nvSpPr>
      <xdr:spPr>
        <a:xfrm>
          <a:off x="518160" y="3190240"/>
          <a:ext cx="2448000" cy="648000"/>
        </a:xfrm>
        <a:prstGeom prst="rect">
          <a:avLst/>
        </a:prstGeom>
        <a:solidFill>
          <a:schemeClr val="tx2"/>
        </a:solidFill>
        <a:ln>
          <a:noFill/>
        </a:ln>
        <a:effectLst>
          <a:outerShdw blurRad="12700" dist="12700" dir="2700000" algn="tl" rotWithShape="0">
            <a:schemeClr val="tx1">
              <a:alpha val="75000"/>
            </a:schemeClr>
          </a:outerShdw>
        </a:effectLst>
        <a:scene3d>
          <a:camera prst="orthographicFront">
            <a:rot lat="0" lon="0" rev="0"/>
          </a:camera>
          <a:lightRig rig="balanced" dir="t">
            <a:rot lat="0" lon="0" rev="87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150" b="1" dirty="0" err="1">
              <a:solidFill>
                <a:schemeClr val="bg1"/>
              </a:solidFill>
              <a:latin typeface="+mj-lt"/>
              <a:cs typeface="Arial" panose="020B0604020202020204" pitchFamily="34" charset="0"/>
            </a:rPr>
            <a:t>Material sustainability focus </a:t>
          </a:r>
          <a:br>
            <a:rPr lang="en-AU" sz="1150" b="1" dirty="0" err="1">
              <a:solidFill>
                <a:schemeClr val="bg1"/>
              </a:solidFill>
              <a:latin typeface="+mj-lt"/>
              <a:cs typeface="Arial" panose="020B0604020202020204" pitchFamily="34" charset="0"/>
            </a:rPr>
          </a:br>
          <a:r>
            <a:rPr lang="en-AU" sz="1150" b="1" dirty="0" err="1">
              <a:solidFill>
                <a:schemeClr val="bg1"/>
              </a:solidFill>
              <a:latin typeface="+mj-lt"/>
              <a:cs typeface="Arial" panose="020B0604020202020204" pitchFamily="34" charset="0"/>
            </a:rPr>
            <a:t>areas for APA</a:t>
          </a:r>
        </a:p>
      </xdr:txBody>
    </xdr:sp>
    <xdr:clientData/>
  </xdr:twoCellAnchor>
  <xdr:twoCellAnchor>
    <xdr:from>
      <xdr:col>2</xdr:col>
      <xdr:colOff>9524</xdr:colOff>
      <xdr:row>7</xdr:row>
      <xdr:rowOff>5713</xdr:rowOff>
    </xdr:from>
    <xdr:to>
      <xdr:col>2</xdr:col>
      <xdr:colOff>2457524</xdr:colOff>
      <xdr:row>8</xdr:row>
      <xdr:rowOff>3473</xdr:rowOff>
    </xdr:to>
    <xdr:sp macro="" textlink="">
      <xdr:nvSpPr>
        <xdr:cNvPr id="5" name="TextBox 4" descr="{1A1H}:{1A1H}:{1A1H}:{1A1H}:{1A1H}:{1A1H}:{1A1H}:{1A1H}:{2A1H}:">
          <a:hlinkClick xmlns:r="http://schemas.openxmlformats.org/officeDocument/2006/relationships" r:id="rId2"/>
          <a:extLst>
            <a:ext uri="{FF2B5EF4-FFF2-40B4-BE49-F238E27FC236}">
              <a16:creationId xmlns:a16="http://schemas.microsoft.com/office/drawing/2014/main" id="{00000000-0008-0000-0100-000005000000}"/>
            </a:ext>
          </a:extLst>
        </xdr:cNvPr>
        <xdr:cNvSpPr txBox="1">
          <a:spLocks noChangeAspect="1"/>
        </xdr:cNvSpPr>
      </xdr:nvSpPr>
      <xdr:spPr>
        <a:xfrm>
          <a:off x="517524" y="2078353"/>
          <a:ext cx="2448000" cy="648000"/>
        </a:xfrm>
        <a:prstGeom prst="rect">
          <a:avLst/>
        </a:prstGeom>
        <a:solidFill>
          <a:schemeClr val="tx2"/>
        </a:solidFill>
        <a:ln>
          <a:noFill/>
        </a:ln>
        <a:effectLst>
          <a:outerShdw blurRad="12700" dist="12700" dir="2700000" algn="tl" rotWithShape="0">
            <a:schemeClr val="tx1">
              <a:alpha val="75000"/>
            </a:schemeClr>
          </a:outerShdw>
        </a:effectLst>
        <a:scene3d>
          <a:camera prst="orthographicFront">
            <a:rot lat="0" lon="0" rev="0"/>
          </a:camera>
          <a:lightRig rig="balanced" dir="t">
            <a:rot lat="0" lon="0" rev="87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150" b="1" dirty="0" err="1">
              <a:solidFill>
                <a:schemeClr val="bg1"/>
              </a:solidFill>
              <a:latin typeface="+mj-lt"/>
              <a:cs typeface="Arial" panose="020B0604020202020204" pitchFamily="34" charset="0"/>
            </a:rPr>
            <a:t>APA Sustainability Data Book</a:t>
          </a:r>
          <a:br>
            <a:rPr lang="en-AU" sz="1150" b="1" dirty="0" err="1">
              <a:solidFill>
                <a:schemeClr val="bg1"/>
              </a:solidFill>
              <a:latin typeface="+mj-lt"/>
              <a:cs typeface="Arial" panose="020B0604020202020204" pitchFamily="34" charset="0"/>
            </a:rPr>
          </a:br>
          <a:r>
            <a:rPr lang="en-AU" sz="1150" b="1" dirty="0" err="1">
              <a:solidFill>
                <a:schemeClr val="bg1"/>
              </a:solidFill>
              <a:latin typeface="+mj-lt"/>
              <a:cs typeface="Arial" panose="020B0604020202020204" pitchFamily="34" charset="0"/>
            </a:rPr>
            <a:t>Basis of Preparation (BoP)</a:t>
          </a:r>
        </a:p>
      </xdr:txBody>
    </xdr:sp>
    <xdr:clientData/>
  </xdr:twoCellAnchor>
  <xdr:twoCellAnchor>
    <xdr:from>
      <xdr:col>4</xdr:col>
      <xdr:colOff>12700</xdr:colOff>
      <xdr:row>9</xdr:row>
      <xdr:rowOff>11430</xdr:rowOff>
    </xdr:from>
    <xdr:to>
      <xdr:col>4</xdr:col>
      <xdr:colOff>2460700</xdr:colOff>
      <xdr:row>10</xdr:row>
      <xdr:rowOff>395270</xdr:rowOff>
    </xdr:to>
    <xdr:sp macro="" textlink="">
      <xdr:nvSpPr>
        <xdr:cNvPr id="6" name="TextBox 5" descr="{1A2H}:{1A2H}:{1A2H}:{1A2H}:{1A2H}:{1A2H}:{1A2H}:{1A2H}:{2A2H}:">
          <a:hlinkClick xmlns:r="http://schemas.openxmlformats.org/officeDocument/2006/relationships" r:id="rId3"/>
          <a:extLst>
            <a:ext uri="{FF2B5EF4-FFF2-40B4-BE49-F238E27FC236}">
              <a16:creationId xmlns:a16="http://schemas.microsoft.com/office/drawing/2014/main" id="{00000000-0008-0000-0100-000006000000}"/>
            </a:ext>
          </a:extLst>
        </xdr:cNvPr>
        <xdr:cNvSpPr txBox="1">
          <a:spLocks noChangeAspect="1"/>
        </xdr:cNvSpPr>
      </xdr:nvSpPr>
      <xdr:spPr>
        <a:xfrm>
          <a:off x="3660140" y="2937510"/>
          <a:ext cx="2448000" cy="648000"/>
        </a:xfrm>
        <a:prstGeom prst="rect">
          <a:avLst/>
        </a:prstGeom>
        <a:solidFill>
          <a:schemeClr val="accent3"/>
        </a:solidFill>
        <a:ln>
          <a:noFill/>
        </a:ln>
        <a:effectLst>
          <a:outerShdw blurRad="12700" dist="12700" dir="2700000" algn="tl" rotWithShape="0">
            <a:schemeClr val="tx1">
              <a:alpha val="75000"/>
            </a:schemeClr>
          </a:outerShdw>
        </a:effectLst>
        <a:scene3d>
          <a:camera prst="orthographicFront">
            <a:rot lat="0" lon="0" rev="0"/>
          </a:camera>
          <a:lightRig rig="balanced" dir="t">
            <a:rot lat="0" lon="0" rev="8700000"/>
          </a:lightRig>
        </a:scene3d>
        <a:sp3d/>
      </xdr:spPr>
      <xdr:txBody>
        <a:bodyPr vertOverflow="clip" horzOverflow="clip" wrap="square" lIns="0" tIns="0" rIns="0" bIns="0" rtlCol="0" anchor="ctr">
          <a:noAutofit/>
        </a:bodyPr>
        <a:lstStyle/>
        <a:p>
          <a:pPr algn="ctr"/>
          <a:r>
            <a:rPr lang="en-AU" sz="1150" b="1" dirty="0" err="1">
              <a:solidFill>
                <a:schemeClr val="tx1"/>
              </a:solidFill>
              <a:latin typeface="+mj-lt"/>
              <a:cs typeface="Arial" panose="020B0604020202020204" pitchFamily="34" charset="0"/>
            </a:rPr>
            <a:t>Global Reporting Initiative </a:t>
          </a:r>
        </a:p>
        <a:p>
          <a:pPr algn="ctr"/>
          <a:r>
            <a:rPr lang="en-AU" sz="1150" b="1" dirty="0" err="1">
              <a:solidFill>
                <a:schemeClr val="tx1"/>
              </a:solidFill>
              <a:latin typeface="+mj-lt"/>
              <a:cs typeface="Arial" panose="020B0604020202020204" pitchFamily="34" charset="0"/>
            </a:rPr>
            <a:t>(GRI) Standards Index</a:t>
          </a:r>
        </a:p>
      </xdr:txBody>
    </xdr:sp>
    <xdr:clientData/>
  </xdr:twoCellAnchor>
  <xdr:twoCellAnchor>
    <xdr:from>
      <xdr:col>4</xdr:col>
      <xdr:colOff>17780</xdr:colOff>
      <xdr:row>6</xdr:row>
      <xdr:rowOff>262890</xdr:rowOff>
    </xdr:from>
    <xdr:to>
      <xdr:col>4</xdr:col>
      <xdr:colOff>2465780</xdr:colOff>
      <xdr:row>7</xdr:row>
      <xdr:rowOff>646730</xdr:rowOff>
    </xdr:to>
    <xdr:sp macro="" textlink="">
      <xdr:nvSpPr>
        <xdr:cNvPr id="8" name="TextBox 7" descr="{1A3H}:{1A3H}:{1A3H}:{1A3H}:{1A3H}:{1A3H}:{1A3H}:{1A3H}:{2A3H}:">
          <a:hlinkClick xmlns:r="http://schemas.openxmlformats.org/officeDocument/2006/relationships" r:id="rId4"/>
          <a:extLst>
            <a:ext uri="{FF2B5EF4-FFF2-40B4-BE49-F238E27FC236}">
              <a16:creationId xmlns:a16="http://schemas.microsoft.com/office/drawing/2014/main" id="{00000000-0008-0000-0100-000008000000}"/>
            </a:ext>
          </a:extLst>
        </xdr:cNvPr>
        <xdr:cNvSpPr txBox="1"/>
      </xdr:nvSpPr>
      <xdr:spPr>
        <a:xfrm>
          <a:off x="3665220" y="2071370"/>
          <a:ext cx="2448000" cy="648000"/>
        </a:xfrm>
        <a:prstGeom prst="rect">
          <a:avLst/>
        </a:prstGeom>
        <a:solidFill>
          <a:schemeClr val="accent3"/>
        </a:solidFill>
        <a:ln>
          <a:noFill/>
        </a:ln>
        <a:effectLst>
          <a:outerShdw blurRad="12700" dist="12700" dir="2700000" algn="tl" rotWithShape="0">
            <a:schemeClr val="tx1">
              <a:alpha val="75000"/>
            </a:schemeClr>
          </a:outerShdw>
        </a:effectLst>
        <a:scene3d>
          <a:camera prst="orthographicFront">
            <a:rot lat="0" lon="0" rev="0"/>
          </a:camera>
          <a:lightRig rig="balanced" dir="t">
            <a:rot lat="0" lon="0" rev="8700000"/>
          </a:lightRig>
        </a:scene3d>
        <a:sp3d/>
      </xdr:spPr>
      <xdr:txBody>
        <a:bodyPr vertOverflow="clip" horzOverflow="clip" wrap="square" lIns="0" tIns="0" rIns="0" bIns="0" rtlCol="0" anchor="ctr">
          <a:noAutofit/>
        </a:bodyPr>
        <a:lstStyle/>
        <a:p>
          <a:pPr algn="ctr"/>
          <a:r>
            <a:rPr lang="en-AU" sz="1150" b="1" u="none" dirty="0" err="1">
              <a:solidFill>
                <a:schemeClr val="tx1"/>
              </a:solidFill>
              <a:latin typeface="+mj-lt"/>
              <a:cs typeface="Arial" panose="020B0604020202020204" pitchFamily="34" charset="0"/>
            </a:rPr>
            <a:t>Sustainability Accounting Standards Board (SASB) Index</a:t>
          </a:r>
        </a:p>
      </xdr:txBody>
    </xdr:sp>
    <xdr:clientData/>
  </xdr:twoCellAnchor>
  <xdr:twoCellAnchor>
    <xdr:from>
      <xdr:col>6</xdr:col>
      <xdr:colOff>12064</xdr:colOff>
      <xdr:row>7</xdr:row>
      <xdr:rowOff>14605</xdr:rowOff>
    </xdr:from>
    <xdr:to>
      <xdr:col>8</xdr:col>
      <xdr:colOff>542944</xdr:colOff>
      <xdr:row>8</xdr:row>
      <xdr:rowOff>12365</xdr:rowOff>
    </xdr:to>
    <xdr:sp macro="" textlink="">
      <xdr:nvSpPr>
        <xdr:cNvPr id="10" name="TextBox 9" descr="{1A4H}:{1A4H}:{1A4H}:{1A4H}:{1A4H}:{1A4H}:{1A4H}:{1A4H}:{2A4H}:">
          <a:hlinkClick xmlns:r="http://schemas.openxmlformats.org/officeDocument/2006/relationships" r:id="rId5"/>
          <a:extLst>
            <a:ext uri="{FF2B5EF4-FFF2-40B4-BE49-F238E27FC236}">
              <a16:creationId xmlns:a16="http://schemas.microsoft.com/office/drawing/2014/main" id="{00000000-0008-0000-0100-00000A000000}"/>
            </a:ext>
          </a:extLst>
        </xdr:cNvPr>
        <xdr:cNvSpPr txBox="1">
          <a:spLocks noChangeAspect="1"/>
        </xdr:cNvSpPr>
      </xdr:nvSpPr>
      <xdr:spPr>
        <a:xfrm>
          <a:off x="6798944" y="2087245"/>
          <a:ext cx="1872000" cy="648000"/>
        </a:xfrm>
        <a:prstGeom prst="rect">
          <a:avLst/>
        </a:prstGeom>
        <a:solidFill>
          <a:schemeClr val="accent4"/>
        </a:solidFill>
        <a:ln>
          <a:noFill/>
        </a:ln>
        <a:effectLst>
          <a:outerShdw blurRad="12700" dist="12700" dir="2700000" algn="tl" rotWithShape="0">
            <a:schemeClr val="tx1">
              <a:alpha val="75000"/>
            </a:schemeClr>
          </a:outerShdw>
        </a:effectLst>
        <a:scene3d>
          <a:camera prst="orthographicFront">
            <a:rot lat="0" lon="0" rev="0"/>
          </a:camera>
          <a:lightRig rig="balanced" dir="t">
            <a:rot lat="0" lon="0" rev="8700000"/>
          </a:lightRig>
        </a:scene3d>
        <a:sp3d/>
      </xdr:spPr>
      <xdr:txBody>
        <a:bodyPr vertOverflow="clip" horzOverflow="clip" wrap="square" lIns="0" tIns="0" rIns="0" bIns="0" rtlCol="0" anchor="ctr">
          <a:noAutofit/>
        </a:bodyPr>
        <a:lstStyle/>
        <a:p>
          <a:pPr algn="ctr"/>
          <a:r>
            <a:rPr lang="en-AU" sz="1150" b="1" dirty="0" err="1">
              <a:solidFill>
                <a:schemeClr val="bg1"/>
              </a:solidFill>
              <a:latin typeface="+mj-lt"/>
              <a:cs typeface="Arial" panose="020B0604020202020204" pitchFamily="34" charset="0"/>
            </a:rPr>
            <a:t>1. Governance</a:t>
          </a:r>
        </a:p>
      </xdr:txBody>
    </xdr:sp>
    <xdr:clientData/>
  </xdr:twoCellAnchor>
  <xdr:twoCellAnchor>
    <xdr:from>
      <xdr:col>6</xdr:col>
      <xdr:colOff>10160</xdr:colOff>
      <xdr:row>9</xdr:row>
      <xdr:rowOff>3810</xdr:rowOff>
    </xdr:from>
    <xdr:to>
      <xdr:col>8</xdr:col>
      <xdr:colOff>541040</xdr:colOff>
      <xdr:row>10</xdr:row>
      <xdr:rowOff>387650</xdr:rowOff>
    </xdr:to>
    <xdr:sp macro="" textlink="">
      <xdr:nvSpPr>
        <xdr:cNvPr id="11" name="TextBox 10" descr="{1A5H}:{1A5H}:{1A5H}:{1A5H}:{1A5H}:{1A5H}:{1A5H}:{1A5H}:{2A5H}:">
          <a:hlinkClick xmlns:r="http://schemas.openxmlformats.org/officeDocument/2006/relationships" r:id="rId6"/>
          <a:extLst>
            <a:ext uri="{FF2B5EF4-FFF2-40B4-BE49-F238E27FC236}">
              <a16:creationId xmlns:a16="http://schemas.microsoft.com/office/drawing/2014/main" id="{00000000-0008-0000-0100-00000B000000}"/>
            </a:ext>
          </a:extLst>
        </xdr:cNvPr>
        <xdr:cNvSpPr txBox="1">
          <a:spLocks noChangeAspect="1"/>
        </xdr:cNvSpPr>
      </xdr:nvSpPr>
      <xdr:spPr>
        <a:xfrm>
          <a:off x="6797040" y="2929890"/>
          <a:ext cx="1872000" cy="648000"/>
        </a:xfrm>
        <a:prstGeom prst="rect">
          <a:avLst/>
        </a:prstGeom>
        <a:solidFill>
          <a:schemeClr val="accent4"/>
        </a:solidFill>
        <a:ln>
          <a:noFill/>
        </a:ln>
        <a:effectLst>
          <a:outerShdw blurRad="12700" dist="12700" dir="2700000" algn="tl" rotWithShape="0">
            <a:schemeClr val="tx1">
              <a:alpha val="75000"/>
            </a:schemeClr>
          </a:outerShdw>
        </a:effectLst>
        <a:scene3d>
          <a:camera prst="orthographicFront">
            <a:rot lat="0" lon="0" rev="0"/>
          </a:camera>
          <a:lightRig rig="balanced" dir="t">
            <a:rot lat="0" lon="0" rev="8700000"/>
          </a:lightRig>
        </a:scene3d>
        <a:sp3d/>
      </xdr:spPr>
      <xdr:txBody>
        <a:bodyPr vertOverflow="clip" horzOverflow="clip" wrap="square" lIns="0" tIns="0" rIns="0" bIns="0" rtlCol="0" anchor="ctr">
          <a:noAutofit/>
        </a:bodyPr>
        <a:lstStyle/>
        <a:p>
          <a:pPr algn="ctr"/>
          <a:r>
            <a:rPr lang="en-AU" sz="1150" b="1" dirty="0" err="1">
              <a:solidFill>
                <a:schemeClr val="bg1"/>
              </a:solidFill>
              <a:latin typeface="+mj-lt"/>
              <a:cs typeface="Arial" panose="020B0604020202020204" pitchFamily="34" charset="0"/>
            </a:rPr>
            <a:t>4. Value Chain</a:t>
          </a:r>
        </a:p>
      </xdr:txBody>
    </xdr:sp>
    <xdr:clientData/>
  </xdr:twoCellAnchor>
  <xdr:twoCellAnchor>
    <xdr:from>
      <xdr:col>6</xdr:col>
      <xdr:colOff>19685</xdr:colOff>
      <xdr:row>10</xdr:row>
      <xdr:rowOff>566418</xdr:rowOff>
    </xdr:from>
    <xdr:to>
      <xdr:col>8</xdr:col>
      <xdr:colOff>550565</xdr:colOff>
      <xdr:row>13</xdr:row>
      <xdr:rowOff>96818</xdr:rowOff>
    </xdr:to>
    <xdr:sp macro="" textlink="">
      <xdr:nvSpPr>
        <xdr:cNvPr id="12" name="TextBox 11" descr="{1A6H}:{1A6H}:{1A6H}:{1A6H}:{1A6H}:{1A6H}:{1A6H}:{1A6H}:{2A6H}:">
          <a:hlinkClick xmlns:r="http://schemas.openxmlformats.org/officeDocument/2006/relationships" r:id="rId7"/>
          <a:extLst>
            <a:ext uri="{FF2B5EF4-FFF2-40B4-BE49-F238E27FC236}">
              <a16:creationId xmlns:a16="http://schemas.microsoft.com/office/drawing/2014/main" id="{00000000-0008-0000-0100-00000C000000}"/>
            </a:ext>
          </a:extLst>
        </xdr:cNvPr>
        <xdr:cNvSpPr txBox="1">
          <a:spLocks noChangeAspect="1"/>
        </xdr:cNvSpPr>
      </xdr:nvSpPr>
      <xdr:spPr>
        <a:xfrm>
          <a:off x="6806565" y="3756658"/>
          <a:ext cx="1872000" cy="648000"/>
        </a:xfrm>
        <a:prstGeom prst="rect">
          <a:avLst/>
        </a:prstGeom>
        <a:solidFill>
          <a:schemeClr val="accent4"/>
        </a:solidFill>
        <a:ln>
          <a:noFill/>
        </a:ln>
        <a:effectLst>
          <a:outerShdw blurRad="12700" dist="12700" dir="2700000" algn="tl" rotWithShape="0">
            <a:schemeClr val="tx1">
              <a:alpha val="75000"/>
            </a:schemeClr>
          </a:outerShdw>
        </a:effectLst>
        <a:scene3d>
          <a:camera prst="orthographicFront">
            <a:rot lat="0" lon="0" rev="0"/>
          </a:camera>
          <a:lightRig rig="balanced" dir="t">
            <a:rot lat="0" lon="0" rev="8700000"/>
          </a:lightRig>
        </a:scene3d>
        <a:sp3d/>
      </xdr:spPr>
      <xdr:txBody>
        <a:bodyPr vertOverflow="clip" horzOverflow="clip" wrap="square" lIns="0" tIns="0" rIns="0" bIns="0" rtlCol="0" anchor="ctr">
          <a:noAutofit/>
        </a:bodyPr>
        <a:lstStyle/>
        <a:p>
          <a:pPr algn="ctr"/>
          <a:r>
            <a:rPr lang="en-AU" sz="1150" b="1" dirty="0" err="1">
              <a:solidFill>
                <a:schemeClr val="bg1"/>
              </a:solidFill>
              <a:latin typeface="+mj-lt"/>
              <a:cs typeface="Arial" panose="020B0604020202020204" pitchFamily="34" charset="0"/>
            </a:rPr>
            <a:t>7. Health &amp; Safety</a:t>
          </a:r>
        </a:p>
      </xdr:txBody>
    </xdr:sp>
    <xdr:clientData/>
  </xdr:twoCellAnchor>
  <xdr:twoCellAnchor>
    <xdr:from>
      <xdr:col>9</xdr:col>
      <xdr:colOff>82232</xdr:colOff>
      <xdr:row>7</xdr:row>
      <xdr:rowOff>5715</xdr:rowOff>
    </xdr:from>
    <xdr:to>
      <xdr:col>11</xdr:col>
      <xdr:colOff>613112</xdr:colOff>
      <xdr:row>8</xdr:row>
      <xdr:rowOff>3475</xdr:rowOff>
    </xdr:to>
    <xdr:sp macro="" textlink="">
      <xdr:nvSpPr>
        <xdr:cNvPr id="15" name="TextBox 14" descr="{1A7H}:{1A7H}:{1A7H}:{1A7H}:{1A7H}:{1A7H}:{1A7H}:{1A7H}:{2A7H}:">
          <a:hlinkClick xmlns:r="http://schemas.openxmlformats.org/officeDocument/2006/relationships" r:id="rId8"/>
          <a:extLst>
            <a:ext uri="{FF2B5EF4-FFF2-40B4-BE49-F238E27FC236}">
              <a16:creationId xmlns:a16="http://schemas.microsoft.com/office/drawing/2014/main" id="{00000000-0008-0000-0100-00000F000000}"/>
            </a:ext>
          </a:extLst>
        </xdr:cNvPr>
        <xdr:cNvSpPr txBox="1">
          <a:spLocks noChangeAspect="1"/>
        </xdr:cNvSpPr>
      </xdr:nvSpPr>
      <xdr:spPr>
        <a:xfrm>
          <a:off x="8880792" y="2078355"/>
          <a:ext cx="1872000" cy="648000"/>
        </a:xfrm>
        <a:prstGeom prst="rect">
          <a:avLst/>
        </a:prstGeom>
        <a:solidFill>
          <a:schemeClr val="accent4"/>
        </a:solidFill>
        <a:ln>
          <a:noFill/>
        </a:ln>
        <a:effectLst>
          <a:outerShdw blurRad="12700" dist="12700" dir="2700000" algn="tl" rotWithShape="0">
            <a:schemeClr val="tx1">
              <a:alpha val="75000"/>
            </a:schemeClr>
          </a:outerShdw>
        </a:effectLst>
        <a:scene3d>
          <a:camera prst="orthographicFront">
            <a:rot lat="0" lon="0" rev="0"/>
          </a:camera>
          <a:lightRig rig="balanced" dir="t">
            <a:rot lat="0" lon="0" rev="8700000"/>
          </a:lightRig>
        </a:scene3d>
        <a:sp3d/>
      </xdr:spPr>
      <xdr:txBody>
        <a:bodyPr vertOverflow="clip" horzOverflow="clip" wrap="square" lIns="0" tIns="0" rIns="0" bIns="0" rtlCol="0" anchor="ctr">
          <a:noAutofit/>
        </a:bodyPr>
        <a:lstStyle/>
        <a:p>
          <a:pPr algn="ctr"/>
          <a:r>
            <a:rPr lang="en-AU" sz="1150" b="1" dirty="0" err="1">
              <a:solidFill>
                <a:schemeClr val="bg1"/>
              </a:solidFill>
              <a:latin typeface="+mj-lt"/>
              <a:cs typeface="Arial" panose="020B0604020202020204" pitchFamily="34" charset="0"/>
            </a:rPr>
            <a:t>2. Economic</a:t>
          </a:r>
        </a:p>
      </xdr:txBody>
    </xdr:sp>
    <xdr:clientData/>
  </xdr:twoCellAnchor>
  <xdr:twoCellAnchor>
    <xdr:from>
      <xdr:col>9</xdr:col>
      <xdr:colOff>75883</xdr:colOff>
      <xdr:row>9</xdr:row>
      <xdr:rowOff>3810</xdr:rowOff>
    </xdr:from>
    <xdr:to>
      <xdr:col>11</xdr:col>
      <xdr:colOff>606763</xdr:colOff>
      <xdr:row>10</xdr:row>
      <xdr:rowOff>387650</xdr:rowOff>
    </xdr:to>
    <xdr:sp macro="" textlink="">
      <xdr:nvSpPr>
        <xdr:cNvPr id="16" name="TextBox 15" descr="{1A8H}:{1A8H}:{1A8H}:{1A8H}:{1A8H}:{1A8H}:{1A8H}:{1A8H}:{2A8H}:">
          <a:hlinkClick xmlns:r="http://schemas.openxmlformats.org/officeDocument/2006/relationships" r:id="rId9"/>
          <a:extLst>
            <a:ext uri="{FF2B5EF4-FFF2-40B4-BE49-F238E27FC236}">
              <a16:creationId xmlns:a16="http://schemas.microsoft.com/office/drawing/2014/main" id="{00000000-0008-0000-0100-000010000000}"/>
            </a:ext>
          </a:extLst>
        </xdr:cNvPr>
        <xdr:cNvSpPr txBox="1"/>
      </xdr:nvSpPr>
      <xdr:spPr>
        <a:xfrm>
          <a:off x="8874443" y="2929890"/>
          <a:ext cx="1872000" cy="648000"/>
        </a:xfrm>
        <a:prstGeom prst="rect">
          <a:avLst/>
        </a:prstGeom>
        <a:solidFill>
          <a:schemeClr val="accent4"/>
        </a:solidFill>
        <a:ln>
          <a:noFill/>
        </a:ln>
        <a:effectLst>
          <a:outerShdw blurRad="12700" dist="12700" dir="2700000" algn="tl" rotWithShape="0">
            <a:schemeClr val="tx1">
              <a:alpha val="75000"/>
            </a:schemeClr>
          </a:outerShdw>
        </a:effectLst>
        <a:scene3d>
          <a:camera prst="orthographicFront">
            <a:rot lat="0" lon="0" rev="0"/>
          </a:camera>
          <a:lightRig rig="balanced" dir="t">
            <a:rot lat="0" lon="0" rev="8700000"/>
          </a:lightRig>
        </a:scene3d>
        <a:sp3d/>
      </xdr:spPr>
      <xdr:txBody>
        <a:bodyPr vertOverflow="clip" horzOverflow="clip" wrap="square" lIns="0" tIns="0" rIns="0" bIns="0" rtlCol="0" anchor="ctr">
          <a:noAutofit/>
        </a:bodyPr>
        <a:lstStyle/>
        <a:p>
          <a:pPr algn="ctr"/>
          <a:r>
            <a:rPr lang="en-AU" sz="1150" b="1" dirty="0" err="1">
              <a:solidFill>
                <a:schemeClr val="bg1"/>
              </a:solidFill>
              <a:latin typeface="+mj-lt"/>
              <a:cs typeface="Arial" panose="020B0604020202020204" pitchFamily="34" charset="0"/>
            </a:rPr>
            <a:t>5. Community &amp;</a:t>
          </a:r>
          <a:br>
            <a:rPr lang="en-AU" sz="1150" b="1" dirty="0" err="1">
              <a:solidFill>
                <a:schemeClr val="bg1"/>
              </a:solidFill>
              <a:latin typeface="+mj-lt"/>
              <a:cs typeface="Arial" panose="020B0604020202020204" pitchFamily="34" charset="0"/>
            </a:rPr>
          </a:br>
          <a:r>
            <a:rPr lang="en-AU" sz="1150" b="1" dirty="0" err="1">
              <a:solidFill>
                <a:schemeClr val="bg1"/>
              </a:solidFill>
              <a:latin typeface="+mj-lt"/>
              <a:cs typeface="Arial" panose="020B0604020202020204" pitchFamily="34" charset="0"/>
            </a:rPr>
            <a:t>Social</a:t>
          </a:r>
          <a:r>
            <a:rPr lang="en-AU" sz="1150" b="1" baseline="0" dirty="0" err="1">
              <a:solidFill>
                <a:schemeClr val="bg1"/>
              </a:solidFill>
              <a:latin typeface="+mj-lt"/>
              <a:cs typeface="Arial" panose="020B0604020202020204" pitchFamily="34" charset="0"/>
            </a:rPr>
            <a:t> </a:t>
          </a:r>
          <a:r>
            <a:rPr lang="en-AU" sz="1150" b="1" dirty="0" err="1">
              <a:solidFill>
                <a:schemeClr val="bg1"/>
              </a:solidFill>
              <a:latin typeface="+mj-lt"/>
              <a:cs typeface="Arial" panose="020B0604020202020204" pitchFamily="34" charset="0"/>
            </a:rPr>
            <a:t>Performance</a:t>
          </a:r>
        </a:p>
      </xdr:txBody>
    </xdr:sp>
    <xdr:clientData/>
  </xdr:twoCellAnchor>
  <xdr:twoCellAnchor>
    <xdr:from>
      <xdr:col>9</xdr:col>
      <xdr:colOff>85725</xdr:colOff>
      <xdr:row>10</xdr:row>
      <xdr:rowOff>568323</xdr:rowOff>
    </xdr:from>
    <xdr:to>
      <xdr:col>11</xdr:col>
      <xdr:colOff>616605</xdr:colOff>
      <xdr:row>13</xdr:row>
      <xdr:rowOff>98723</xdr:rowOff>
    </xdr:to>
    <xdr:sp macro="" textlink="">
      <xdr:nvSpPr>
        <xdr:cNvPr id="17" name="TextBox 16" descr="{1A9H}:{1A9H}:{1A9H}:{1A9H}:{1A9H}:{1A9H}:{1A9H}:{1A9H}:{2A9H}:">
          <a:hlinkClick xmlns:r="http://schemas.openxmlformats.org/officeDocument/2006/relationships" r:id="rId10"/>
          <a:extLst>
            <a:ext uri="{FF2B5EF4-FFF2-40B4-BE49-F238E27FC236}">
              <a16:creationId xmlns:a16="http://schemas.microsoft.com/office/drawing/2014/main" id="{00000000-0008-0000-0100-000011000000}"/>
            </a:ext>
          </a:extLst>
        </xdr:cNvPr>
        <xdr:cNvSpPr txBox="1">
          <a:spLocks noChangeAspect="1"/>
        </xdr:cNvSpPr>
      </xdr:nvSpPr>
      <xdr:spPr>
        <a:xfrm>
          <a:off x="8884285" y="3758563"/>
          <a:ext cx="1872000" cy="648000"/>
        </a:xfrm>
        <a:prstGeom prst="rect">
          <a:avLst/>
        </a:prstGeom>
        <a:solidFill>
          <a:schemeClr val="accent4"/>
        </a:solidFill>
        <a:ln>
          <a:noFill/>
        </a:ln>
        <a:effectLst>
          <a:outerShdw blurRad="12700" dist="12700" dir="2700000" algn="tl" rotWithShape="0">
            <a:schemeClr val="tx1">
              <a:alpha val="75000"/>
            </a:schemeClr>
          </a:outerShdw>
        </a:effectLst>
        <a:scene3d>
          <a:camera prst="orthographicFront">
            <a:rot lat="0" lon="0" rev="0"/>
          </a:camera>
          <a:lightRig rig="balanced" dir="t">
            <a:rot lat="0" lon="0" rev="8700000"/>
          </a:lightRig>
        </a:scene3d>
        <a:sp3d/>
      </xdr:spPr>
      <xdr:txBody>
        <a:bodyPr vertOverflow="clip" horzOverflow="clip" wrap="square" lIns="0" tIns="0" rIns="0" bIns="0" rtlCol="0" anchor="ctr">
          <a:noAutofit/>
        </a:bodyPr>
        <a:lstStyle/>
        <a:p>
          <a:pPr algn="ctr"/>
          <a:r>
            <a:rPr lang="en-AU" sz="1150" b="1" dirty="0" err="1">
              <a:solidFill>
                <a:schemeClr val="bg1"/>
              </a:solidFill>
              <a:latin typeface="+mj-lt"/>
              <a:cs typeface="Arial" panose="020B0604020202020204" pitchFamily="34" charset="0"/>
            </a:rPr>
            <a:t>8. Environment</a:t>
          </a:r>
        </a:p>
      </xdr:txBody>
    </xdr:sp>
    <xdr:clientData/>
  </xdr:twoCellAnchor>
  <xdr:twoCellAnchor>
    <xdr:from>
      <xdr:col>12</xdr:col>
      <xdr:colOff>152400</xdr:colOff>
      <xdr:row>7</xdr:row>
      <xdr:rowOff>6350</xdr:rowOff>
    </xdr:from>
    <xdr:to>
      <xdr:col>15</xdr:col>
      <xdr:colOff>12720</xdr:colOff>
      <xdr:row>8</xdr:row>
      <xdr:rowOff>4110</xdr:rowOff>
    </xdr:to>
    <xdr:sp macro="" textlink="">
      <xdr:nvSpPr>
        <xdr:cNvPr id="18" name="TextBox 17" descr="{1A10H}:{1A10H}:{1A10H}:{1A10H}:{1A10H}:{1A10H}:{1A10H}:{1A10H}:{2A10H}:">
          <a:hlinkClick xmlns:r="http://schemas.openxmlformats.org/officeDocument/2006/relationships" r:id="rId11"/>
          <a:extLst>
            <a:ext uri="{FF2B5EF4-FFF2-40B4-BE49-F238E27FC236}">
              <a16:creationId xmlns:a16="http://schemas.microsoft.com/office/drawing/2014/main" id="{00000000-0008-0000-0100-000012000000}"/>
            </a:ext>
          </a:extLst>
        </xdr:cNvPr>
        <xdr:cNvSpPr txBox="1">
          <a:spLocks noChangeAspect="1"/>
        </xdr:cNvSpPr>
      </xdr:nvSpPr>
      <xdr:spPr>
        <a:xfrm>
          <a:off x="10962640" y="2078990"/>
          <a:ext cx="1872000" cy="648000"/>
        </a:xfrm>
        <a:prstGeom prst="rect">
          <a:avLst/>
        </a:prstGeom>
        <a:solidFill>
          <a:schemeClr val="accent4"/>
        </a:solidFill>
        <a:ln>
          <a:noFill/>
        </a:ln>
        <a:effectLst>
          <a:outerShdw blurRad="12700" dist="12700" dir="2700000" algn="tl" rotWithShape="0">
            <a:schemeClr val="tx1">
              <a:alpha val="75000"/>
            </a:schemeClr>
          </a:outerShdw>
        </a:effectLst>
        <a:scene3d>
          <a:camera prst="orthographicFront">
            <a:rot lat="0" lon="0" rev="0"/>
          </a:camera>
          <a:lightRig rig="balanced" dir="t">
            <a:rot lat="0" lon="0" rev="8700000"/>
          </a:lightRig>
        </a:scene3d>
        <a:sp3d/>
      </xdr:spPr>
      <xdr:txBody>
        <a:bodyPr vertOverflow="clip" horzOverflow="clip" wrap="square" lIns="0" tIns="0" rIns="0" bIns="0" rtlCol="0" anchor="ctr">
          <a:noAutofit/>
        </a:bodyPr>
        <a:lstStyle/>
        <a:p>
          <a:pPr algn="ctr"/>
          <a:r>
            <a:rPr lang="en-AU" sz="1150" b="1" dirty="0" err="1">
              <a:solidFill>
                <a:schemeClr val="bg1"/>
              </a:solidFill>
              <a:latin typeface="+mj-lt"/>
              <a:cs typeface="Arial" panose="020B0604020202020204" pitchFamily="34" charset="0"/>
            </a:rPr>
            <a:t>3. Infrastructure</a:t>
          </a:r>
        </a:p>
      </xdr:txBody>
    </xdr:sp>
    <xdr:clientData/>
  </xdr:twoCellAnchor>
  <xdr:twoCellAnchor>
    <xdr:from>
      <xdr:col>12</xdr:col>
      <xdr:colOff>141605</xdr:colOff>
      <xdr:row>9</xdr:row>
      <xdr:rowOff>3810</xdr:rowOff>
    </xdr:from>
    <xdr:to>
      <xdr:col>15</xdr:col>
      <xdr:colOff>1925</xdr:colOff>
      <xdr:row>10</xdr:row>
      <xdr:rowOff>387650</xdr:rowOff>
    </xdr:to>
    <xdr:sp macro="" textlink="">
      <xdr:nvSpPr>
        <xdr:cNvPr id="19" name="TextBox 18" descr="{1A11H}:{1A11H}:{1A11H}:{1A11H}:{1A11H}:{1A11H}:{1A11H}:{1A11H}:{2A11H}:">
          <a:hlinkClick xmlns:r="http://schemas.openxmlformats.org/officeDocument/2006/relationships" r:id="rId12"/>
          <a:extLst>
            <a:ext uri="{FF2B5EF4-FFF2-40B4-BE49-F238E27FC236}">
              <a16:creationId xmlns:a16="http://schemas.microsoft.com/office/drawing/2014/main" id="{00000000-0008-0000-0100-000013000000}"/>
            </a:ext>
          </a:extLst>
        </xdr:cNvPr>
        <xdr:cNvSpPr txBox="1">
          <a:spLocks noChangeAspect="1"/>
        </xdr:cNvSpPr>
      </xdr:nvSpPr>
      <xdr:spPr>
        <a:xfrm>
          <a:off x="10951845" y="2929890"/>
          <a:ext cx="1872000" cy="648000"/>
        </a:xfrm>
        <a:prstGeom prst="rect">
          <a:avLst/>
        </a:prstGeom>
        <a:solidFill>
          <a:schemeClr val="accent4"/>
        </a:solidFill>
        <a:ln>
          <a:noFill/>
        </a:ln>
        <a:effectLst>
          <a:outerShdw blurRad="12700" dist="12700" dir="2700000" algn="tl" rotWithShape="0">
            <a:schemeClr val="tx1">
              <a:alpha val="75000"/>
            </a:schemeClr>
          </a:outerShdw>
        </a:effectLst>
        <a:scene3d>
          <a:camera prst="orthographicFront">
            <a:rot lat="0" lon="0" rev="0"/>
          </a:camera>
          <a:lightRig rig="balanced" dir="t">
            <a:rot lat="0" lon="0" rev="8700000"/>
          </a:lightRig>
        </a:scene3d>
        <a:sp3d/>
      </xdr:spPr>
      <xdr:txBody>
        <a:bodyPr vertOverflow="clip" horzOverflow="clip" wrap="square" lIns="0" tIns="0" rIns="0" bIns="0" rtlCol="0" anchor="ctr">
          <a:noAutofit/>
        </a:bodyPr>
        <a:lstStyle/>
        <a:p>
          <a:pPr algn="ctr"/>
          <a:r>
            <a:rPr lang="en-AU" sz="1150" b="1" dirty="0" err="1">
              <a:solidFill>
                <a:schemeClr val="bg1"/>
              </a:solidFill>
              <a:latin typeface="+mj-lt"/>
              <a:cs typeface="Arial" panose="020B0604020202020204" pitchFamily="34" charset="0"/>
            </a:rPr>
            <a:t>6. People &amp; Culture</a:t>
          </a:r>
        </a:p>
      </xdr:txBody>
    </xdr:sp>
    <xdr:clientData/>
  </xdr:twoCellAnchor>
  <xdr:twoCellAnchor>
    <xdr:from>
      <xdr:col>12</xdr:col>
      <xdr:colOff>151765</xdr:colOff>
      <xdr:row>10</xdr:row>
      <xdr:rowOff>569593</xdr:rowOff>
    </xdr:from>
    <xdr:to>
      <xdr:col>15</xdr:col>
      <xdr:colOff>12085</xdr:colOff>
      <xdr:row>13</xdr:row>
      <xdr:rowOff>99993</xdr:rowOff>
    </xdr:to>
    <xdr:sp macro="" textlink="">
      <xdr:nvSpPr>
        <xdr:cNvPr id="20" name="TextBox 19" descr="{1A12H}:{1A12H}:{1A12H}:{1A12H}:{1A12H}:{1A12H}:{1A12H}:{1A12H}:{2A12H}:">
          <a:hlinkClick xmlns:r="http://schemas.openxmlformats.org/officeDocument/2006/relationships" r:id="rId13"/>
          <a:extLst>
            <a:ext uri="{FF2B5EF4-FFF2-40B4-BE49-F238E27FC236}">
              <a16:creationId xmlns:a16="http://schemas.microsoft.com/office/drawing/2014/main" id="{00000000-0008-0000-0100-000014000000}"/>
            </a:ext>
          </a:extLst>
        </xdr:cNvPr>
        <xdr:cNvSpPr txBox="1">
          <a:spLocks noChangeAspect="1"/>
        </xdr:cNvSpPr>
      </xdr:nvSpPr>
      <xdr:spPr>
        <a:xfrm>
          <a:off x="10962005" y="3759833"/>
          <a:ext cx="1872000" cy="648000"/>
        </a:xfrm>
        <a:prstGeom prst="rect">
          <a:avLst/>
        </a:prstGeom>
        <a:solidFill>
          <a:schemeClr val="accent4"/>
        </a:solidFill>
        <a:ln>
          <a:noFill/>
        </a:ln>
        <a:effectLst>
          <a:outerShdw blurRad="12700" dist="12700" dir="2700000" algn="tl" rotWithShape="0">
            <a:schemeClr val="tx1">
              <a:alpha val="75000"/>
            </a:schemeClr>
          </a:outerShdw>
        </a:effectLst>
        <a:scene3d>
          <a:camera prst="orthographicFront">
            <a:rot lat="0" lon="0" rev="0"/>
          </a:camera>
          <a:lightRig rig="balanced" dir="t">
            <a:rot lat="0" lon="0" rev="8700000"/>
          </a:lightRig>
        </a:scene3d>
        <a:sp3d/>
      </xdr:spPr>
      <xdr:txBody>
        <a:bodyPr vertOverflow="clip" horzOverflow="clip" wrap="square" lIns="0" tIns="0" rIns="0" bIns="0" rtlCol="0" anchor="ctr">
          <a:noAutofit/>
        </a:bodyPr>
        <a:lstStyle/>
        <a:p>
          <a:pPr algn="ctr"/>
          <a:r>
            <a:rPr lang="en-AU" sz="1150" b="1" dirty="0" err="1">
              <a:solidFill>
                <a:schemeClr val="bg1"/>
              </a:solidFill>
              <a:latin typeface="+mj-lt"/>
              <a:cs typeface="Arial" panose="020B0604020202020204" pitchFamily="34" charset="0"/>
            </a:rPr>
            <a:t>9. Air Emissions</a:t>
          </a:r>
        </a:p>
      </xdr:txBody>
    </xdr:sp>
    <xdr:clientData/>
  </xdr:twoCellAnchor>
  <xdr:twoCellAnchor>
    <xdr:from>
      <xdr:col>1</xdr:col>
      <xdr:colOff>252730</xdr:colOff>
      <xdr:row>12</xdr:row>
      <xdr:rowOff>260985</xdr:rowOff>
    </xdr:from>
    <xdr:to>
      <xdr:col>2</xdr:col>
      <xdr:colOff>2446730</xdr:colOff>
      <xdr:row>13</xdr:row>
      <xdr:rowOff>644825</xdr:rowOff>
    </xdr:to>
    <xdr:sp macro="" textlink="">
      <xdr:nvSpPr>
        <xdr:cNvPr id="21" name="TextBox 20" descr="{1A13H}:{1A13H}:{1A13H}:{1A13H}:{1A13H}:{1A13H}:{1A13H}:{1A13H}:{2A13H}:">
          <a:hlinkClick xmlns:r="http://schemas.openxmlformats.org/officeDocument/2006/relationships" r:id="rId14"/>
          <a:extLst>
            <a:ext uri="{FF2B5EF4-FFF2-40B4-BE49-F238E27FC236}">
              <a16:creationId xmlns:a16="http://schemas.microsoft.com/office/drawing/2014/main" id="{00000000-0008-0000-0100-000015000000}"/>
            </a:ext>
          </a:extLst>
        </xdr:cNvPr>
        <xdr:cNvSpPr txBox="1">
          <a:spLocks noChangeAspect="1"/>
        </xdr:cNvSpPr>
      </xdr:nvSpPr>
      <xdr:spPr>
        <a:xfrm>
          <a:off x="506730" y="4304665"/>
          <a:ext cx="2448000" cy="648000"/>
        </a:xfrm>
        <a:prstGeom prst="rect">
          <a:avLst/>
        </a:prstGeom>
        <a:solidFill>
          <a:schemeClr val="tx2"/>
        </a:solidFill>
        <a:ln>
          <a:noFill/>
        </a:ln>
        <a:effectLst>
          <a:outerShdw blurRad="12700" dist="12700" dir="2700000" algn="tl" rotWithShape="0">
            <a:schemeClr val="tx1">
              <a:alpha val="75000"/>
            </a:schemeClr>
          </a:outerShdw>
        </a:effectLst>
        <a:scene3d>
          <a:camera prst="orthographicFront">
            <a:rot lat="0" lon="0" rev="0"/>
          </a:camera>
          <a:lightRig rig="balanced" dir="t">
            <a:rot lat="0" lon="0" rev="8700000"/>
          </a:lightRig>
        </a:scene3d>
        <a:sp3d/>
      </xdr:spPr>
      <xdr:txBody>
        <a:bodyPr vertOverflow="clip" horzOverflow="clip" wrap="square" lIns="0" tIns="0" rIns="0" bIns="0" rtlCol="0" anchor="ctr">
          <a:noAutofit/>
        </a:bodyPr>
        <a:lstStyle/>
        <a:p>
          <a:pPr algn="ctr"/>
          <a:r>
            <a:rPr lang="en-AU" sz="1150" b="1" dirty="0" err="1">
              <a:solidFill>
                <a:schemeClr val="bg1"/>
              </a:solidFill>
              <a:latin typeface="+mj-lt"/>
              <a:cs typeface="Arial" panose="020B0604020202020204" pitchFamily="34" charset="0"/>
            </a:rPr>
            <a:t>Common</a:t>
          </a:r>
          <a:r>
            <a:rPr lang="en-AU" sz="1150" b="1" baseline="0" dirty="0" err="1">
              <a:solidFill>
                <a:schemeClr val="bg1"/>
              </a:solidFill>
              <a:latin typeface="+mj-lt"/>
              <a:cs typeface="Arial" panose="020B0604020202020204" pitchFamily="34" charset="0"/>
            </a:rPr>
            <a:t> Terms &amp; Definitions</a:t>
          </a:r>
          <a:endParaRPr lang="en-AU" sz="1150" b="1" dirty="0" err="1">
            <a:solidFill>
              <a:schemeClr val="bg1"/>
            </a:solidFill>
            <a:latin typeface="+mj-lt"/>
            <a:cs typeface="Arial" panose="020B0604020202020204" pitchFamily="34" charset="0"/>
          </a:endParaRPr>
        </a:p>
      </xdr:txBody>
    </xdr:sp>
    <xdr:clientData/>
  </xdr:twoCellAnchor>
  <xdr:twoCellAnchor>
    <xdr:from>
      <xdr:col>1</xdr:col>
      <xdr:colOff>3175</xdr:colOff>
      <xdr:row>0</xdr:row>
      <xdr:rowOff>3175</xdr:rowOff>
    </xdr:from>
    <xdr:to>
      <xdr:col>1</xdr:col>
      <xdr:colOff>66675</xdr:colOff>
      <xdr:row>0</xdr:row>
      <xdr:rowOff>13434</xdr:rowOff>
    </xdr:to>
    <xdr:sp macro="" textlink="">
      <xdr:nvSpPr>
        <xdr:cNvPr id="4" name="TextBox 3">
          <a:extLst>
            <a:ext uri="{FF2B5EF4-FFF2-40B4-BE49-F238E27FC236}">
              <a16:creationId xmlns:a16="http://schemas.microsoft.com/office/drawing/2014/main" id="{EEF39ADE-4B15-6247-693E-437CE4841E4A}"/>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X2A0T</a:t>
          </a:r>
        </a:p>
      </xdr:txBody>
    </xdr:sp>
    <xdr:clientData/>
  </xdr:twoCellAnchor>
  <xdr:twoCellAnchor>
    <xdr:from>
      <xdr:col>1</xdr:col>
      <xdr:colOff>3175</xdr:colOff>
      <xdr:row>0</xdr:row>
      <xdr:rowOff>3175</xdr:rowOff>
    </xdr:from>
    <xdr:to>
      <xdr:col>1</xdr:col>
      <xdr:colOff>66675</xdr:colOff>
      <xdr:row>0</xdr:row>
      <xdr:rowOff>13434</xdr:rowOff>
    </xdr:to>
    <xdr:sp macro="" textlink="">
      <xdr:nvSpPr>
        <xdr:cNvPr id="7" name="TextBox 6">
          <a:extLst>
            <a:ext uri="{FF2B5EF4-FFF2-40B4-BE49-F238E27FC236}">
              <a16:creationId xmlns:a16="http://schemas.microsoft.com/office/drawing/2014/main" id="{9DED07D2-FC22-570C-20AE-A3E19F9D81E8}"/>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X1A0T</a:t>
          </a:r>
        </a:p>
      </xdr:txBody>
    </xdr:sp>
    <xdr:clientData/>
  </xdr:twoCellAnchor>
  <xdr:twoCellAnchor>
    <xdr:from>
      <xdr:col>1</xdr:col>
      <xdr:colOff>3175</xdr:colOff>
      <xdr:row>0</xdr:row>
      <xdr:rowOff>3175</xdr:rowOff>
    </xdr:from>
    <xdr:to>
      <xdr:col>1</xdr:col>
      <xdr:colOff>66675</xdr:colOff>
      <xdr:row>0</xdr:row>
      <xdr:rowOff>13434</xdr:rowOff>
    </xdr:to>
    <xdr:sp macro="" textlink="">
      <xdr:nvSpPr>
        <xdr:cNvPr id="9" name="TextBox 8">
          <a:extLst>
            <a:ext uri="{FF2B5EF4-FFF2-40B4-BE49-F238E27FC236}">
              <a16:creationId xmlns:a16="http://schemas.microsoft.com/office/drawing/2014/main" id="{D8E35077-7041-BFE7-9176-555EFA48729F}"/>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X1A0T</a:t>
          </a:r>
        </a:p>
      </xdr:txBody>
    </xdr:sp>
    <xdr:clientData/>
  </xdr:twoCellAnchor>
  <xdr:twoCellAnchor>
    <xdr:from>
      <xdr:col>1</xdr:col>
      <xdr:colOff>3175</xdr:colOff>
      <xdr:row>0</xdr:row>
      <xdr:rowOff>3175</xdr:rowOff>
    </xdr:from>
    <xdr:to>
      <xdr:col>1</xdr:col>
      <xdr:colOff>66675</xdr:colOff>
      <xdr:row>0</xdr:row>
      <xdr:rowOff>13434</xdr:rowOff>
    </xdr:to>
    <xdr:sp macro="" textlink="">
      <xdr:nvSpPr>
        <xdr:cNvPr id="13" name="TextBox 12">
          <a:extLst>
            <a:ext uri="{FF2B5EF4-FFF2-40B4-BE49-F238E27FC236}">
              <a16:creationId xmlns:a16="http://schemas.microsoft.com/office/drawing/2014/main" id="{5099010B-C0B2-F4D1-A975-11AAA66525EA}"/>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X1A0T</a:t>
          </a:r>
        </a:p>
      </xdr:txBody>
    </xdr:sp>
    <xdr:clientData/>
  </xdr:twoCellAnchor>
  <xdr:twoCellAnchor>
    <xdr:from>
      <xdr:col>1</xdr:col>
      <xdr:colOff>3175</xdr:colOff>
      <xdr:row>0</xdr:row>
      <xdr:rowOff>3175</xdr:rowOff>
    </xdr:from>
    <xdr:to>
      <xdr:col>1</xdr:col>
      <xdr:colOff>66675</xdr:colOff>
      <xdr:row>0</xdr:row>
      <xdr:rowOff>13434</xdr:rowOff>
    </xdr:to>
    <xdr:sp macro="" textlink="">
      <xdr:nvSpPr>
        <xdr:cNvPr id="14" name="TextBox 13">
          <a:extLst>
            <a:ext uri="{FF2B5EF4-FFF2-40B4-BE49-F238E27FC236}">
              <a16:creationId xmlns:a16="http://schemas.microsoft.com/office/drawing/2014/main" id="{422681D3-BC5E-2A7C-20A3-D8F3448F99D9}"/>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X1A0T</a:t>
          </a:r>
        </a:p>
      </xdr:txBody>
    </xdr:sp>
    <xdr:clientData/>
  </xdr:twoCellAnchor>
  <xdr:twoCellAnchor>
    <xdr:from>
      <xdr:col>1</xdr:col>
      <xdr:colOff>3175</xdr:colOff>
      <xdr:row>0</xdr:row>
      <xdr:rowOff>3175</xdr:rowOff>
    </xdr:from>
    <xdr:to>
      <xdr:col>1</xdr:col>
      <xdr:colOff>66675</xdr:colOff>
      <xdr:row>0</xdr:row>
      <xdr:rowOff>13434</xdr:rowOff>
    </xdr:to>
    <xdr:sp macro="" textlink="">
      <xdr:nvSpPr>
        <xdr:cNvPr id="24" name="TextBox 23">
          <a:extLst>
            <a:ext uri="{FF2B5EF4-FFF2-40B4-BE49-F238E27FC236}">
              <a16:creationId xmlns:a16="http://schemas.microsoft.com/office/drawing/2014/main" id="{6BF33174-9516-E37C-0D24-0FD2188C4DFE}"/>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X1A0T</a:t>
          </a:r>
        </a:p>
      </xdr:txBody>
    </xdr:sp>
    <xdr:clientData/>
  </xdr:twoCellAnchor>
  <xdr:twoCellAnchor>
    <xdr:from>
      <xdr:col>1</xdr:col>
      <xdr:colOff>3175</xdr:colOff>
      <xdr:row>0</xdr:row>
      <xdr:rowOff>3175</xdr:rowOff>
    </xdr:from>
    <xdr:to>
      <xdr:col>1</xdr:col>
      <xdr:colOff>66675</xdr:colOff>
      <xdr:row>0</xdr:row>
      <xdr:rowOff>13434</xdr:rowOff>
    </xdr:to>
    <xdr:sp macro="" textlink="">
      <xdr:nvSpPr>
        <xdr:cNvPr id="27" name="TextBox 26">
          <a:extLst>
            <a:ext uri="{FF2B5EF4-FFF2-40B4-BE49-F238E27FC236}">
              <a16:creationId xmlns:a16="http://schemas.microsoft.com/office/drawing/2014/main" id="{F44C7D19-23C8-DC43-5314-2BF7938A0A5D}"/>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X1A0T</a:t>
          </a:r>
        </a:p>
      </xdr:txBody>
    </xdr:sp>
    <xdr:clientData/>
  </xdr:twoCellAnchor>
  <xdr:twoCellAnchor>
    <xdr:from>
      <xdr:col>1</xdr:col>
      <xdr:colOff>3175</xdr:colOff>
      <xdr:row>0</xdr:row>
      <xdr:rowOff>3175</xdr:rowOff>
    </xdr:from>
    <xdr:to>
      <xdr:col>1</xdr:col>
      <xdr:colOff>66675</xdr:colOff>
      <xdr:row>0</xdr:row>
      <xdr:rowOff>13434</xdr:rowOff>
    </xdr:to>
    <xdr:sp macro="" textlink="">
      <xdr:nvSpPr>
        <xdr:cNvPr id="28" name="TextBox 27">
          <a:extLst>
            <a:ext uri="{FF2B5EF4-FFF2-40B4-BE49-F238E27FC236}">
              <a16:creationId xmlns:a16="http://schemas.microsoft.com/office/drawing/2014/main" id="{C45298A8-D5AC-6FEF-C42F-0381DEA2D1A5}"/>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X1A0T</a:t>
          </a:r>
        </a:p>
      </xdr:txBody>
    </xdr:sp>
    <xdr:clientData/>
  </xdr:twoCellAnchor>
  <xdr:twoCellAnchor>
    <xdr:from>
      <xdr:col>1</xdr:col>
      <xdr:colOff>3175</xdr:colOff>
      <xdr:row>0</xdr:row>
      <xdr:rowOff>3175</xdr:rowOff>
    </xdr:from>
    <xdr:to>
      <xdr:col>1</xdr:col>
      <xdr:colOff>66675</xdr:colOff>
      <xdr:row>0</xdr:row>
      <xdr:rowOff>13434</xdr:rowOff>
    </xdr:to>
    <xdr:sp macro="" textlink="">
      <xdr:nvSpPr>
        <xdr:cNvPr id="29" name="TextBox 28">
          <a:extLst>
            <a:ext uri="{FF2B5EF4-FFF2-40B4-BE49-F238E27FC236}">
              <a16:creationId xmlns:a16="http://schemas.microsoft.com/office/drawing/2014/main" id="{9AA6F984-5EA9-8EAF-97E7-64A3038B1D38}"/>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X1A0T</a:t>
          </a:r>
        </a:p>
      </xdr:txBody>
    </xdr:sp>
    <xdr:clientData/>
  </xdr:twoCellAnchor>
  <xdr:twoCellAnchor editAs="absolute">
    <xdr:from>
      <xdr:col>1</xdr:col>
      <xdr:colOff>0</xdr:colOff>
      <xdr:row>1</xdr:row>
      <xdr:rowOff>52284</xdr:rowOff>
    </xdr:from>
    <xdr:to>
      <xdr:col>2</xdr:col>
      <xdr:colOff>962182</xdr:colOff>
      <xdr:row>1</xdr:row>
      <xdr:rowOff>592284</xdr:rowOff>
    </xdr:to>
    <xdr:pic>
      <xdr:nvPicPr>
        <xdr:cNvPr id="37" name="Picture 36">
          <a:extLst>
            <a:ext uri="{FF2B5EF4-FFF2-40B4-BE49-F238E27FC236}">
              <a16:creationId xmlns:a16="http://schemas.microsoft.com/office/drawing/2014/main" id="{D3FC7236-02F6-F741-A18D-33F3A094EB11}"/>
            </a:ext>
          </a:extLst>
        </xdr:cNvPr>
        <xdr:cNvPicPr>
          <a:picLocks noChangeAspect="1"/>
        </xdr:cNvPicPr>
      </xdr:nvPicPr>
      <xdr:blipFill>
        <a:blip xmlns:r="http://schemas.openxmlformats.org/officeDocument/2006/relationships" r:embed="rId15"/>
        <a:stretch>
          <a:fillRect/>
        </a:stretch>
      </xdr:blipFill>
      <xdr:spPr>
        <a:xfrm>
          <a:off x="254000" y="255484"/>
          <a:ext cx="1216182" cy="540000"/>
        </a:xfrm>
        <a:prstGeom prst="rect">
          <a:avLst/>
        </a:prstGeom>
      </xdr:spPr>
    </xdr:pic>
    <xdr:clientData/>
  </xdr:twoCellAnchor>
  <xdr:twoCellAnchor>
    <xdr:from>
      <xdr:col>4</xdr:col>
      <xdr:colOff>2501263</xdr:colOff>
      <xdr:row>1</xdr:row>
      <xdr:rowOff>7197</xdr:rowOff>
    </xdr:from>
    <xdr:to>
      <xdr:col>6</xdr:col>
      <xdr:colOff>626163</xdr:colOff>
      <xdr:row>1</xdr:row>
      <xdr:rowOff>583197</xdr:rowOff>
    </xdr:to>
    <xdr:sp macro="" textlink="">
      <xdr:nvSpPr>
        <xdr:cNvPr id="38" name="TextBox 37" descr="{1A14H}:{1A14H}:{1A14H}:{1A14H}:{1A14H}:{1A14H}:{1A14H}:{1A14H}:{2A14H}:">
          <a:hlinkClick xmlns:r="http://schemas.openxmlformats.org/officeDocument/2006/relationships" r:id="rId16"/>
          <a:extLst>
            <a:ext uri="{FF2B5EF4-FFF2-40B4-BE49-F238E27FC236}">
              <a16:creationId xmlns:a16="http://schemas.microsoft.com/office/drawing/2014/main" id="{FFB15030-B673-1343-B844-A8BD7833F32E}"/>
            </a:ext>
          </a:extLst>
        </xdr:cNvPr>
        <xdr:cNvSpPr txBox="1">
          <a:spLocks noChangeAspect="1"/>
        </xdr:cNvSpPr>
      </xdr:nvSpPr>
      <xdr:spPr>
        <a:xfrm>
          <a:off x="6146163" y="210397"/>
          <a:ext cx="1261800"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a:t>
          </a:r>
        </a:p>
        <a:p>
          <a:pPr algn="ctr"/>
          <a:r>
            <a:rPr lang="en-AU" sz="1000" b="1" dirty="0" err="1">
              <a:solidFill>
                <a:schemeClr val="accent4"/>
              </a:solidFill>
              <a:latin typeface="+mj-lt"/>
              <a:cs typeface="Arial" panose="020B0604020202020204" pitchFamily="34" charset="0"/>
            </a:rPr>
            <a:t>Website</a:t>
          </a:r>
        </a:p>
      </xdr:txBody>
    </xdr:sp>
    <xdr:clientData/>
  </xdr:twoCellAnchor>
  <xdr:twoCellAnchor>
    <xdr:from>
      <xdr:col>7</xdr:col>
      <xdr:colOff>101281</xdr:colOff>
      <xdr:row>1</xdr:row>
      <xdr:rowOff>3387</xdr:rowOff>
    </xdr:from>
    <xdr:to>
      <xdr:col>9</xdr:col>
      <xdr:colOff>16881</xdr:colOff>
      <xdr:row>1</xdr:row>
      <xdr:rowOff>579387</xdr:rowOff>
    </xdr:to>
    <xdr:sp macro="" textlink="">
      <xdr:nvSpPr>
        <xdr:cNvPr id="39" name="TextBox 38" descr="{1A15H}:{1A15H}:{1A15H}:{1A15H}:{1A15H}:{1A15H}:{1A15H}:{1A15H}:{2A15H}:">
          <a:hlinkClick xmlns:r="http://schemas.openxmlformats.org/officeDocument/2006/relationships" r:id="rId17"/>
          <a:extLst>
            <a:ext uri="{FF2B5EF4-FFF2-40B4-BE49-F238E27FC236}">
              <a16:creationId xmlns:a16="http://schemas.microsoft.com/office/drawing/2014/main" id="{9F1DCD0C-FC7C-4547-B397-06A1A008821A}"/>
            </a:ext>
          </a:extLst>
        </xdr:cNvPr>
        <xdr:cNvSpPr txBox="1">
          <a:spLocks noChangeAspect="1"/>
        </xdr:cNvSpPr>
      </xdr:nvSpPr>
      <xdr:spPr>
        <a:xfrm>
          <a:off x="7556181" y="206587"/>
          <a:ext cx="1261800"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a:t>
          </a:r>
          <a:br>
            <a:rPr lang="en-AU" sz="1000" b="1" dirty="0" err="1">
              <a:solidFill>
                <a:schemeClr val="accent4"/>
              </a:solidFill>
              <a:latin typeface="+mj-lt"/>
              <a:cs typeface="Arial" panose="020B0604020202020204" pitchFamily="34" charset="0"/>
            </a:rPr>
          </a:br>
          <a:r>
            <a:rPr lang="en-AU" sz="1000" b="1" dirty="0" err="1">
              <a:solidFill>
                <a:schemeClr val="accent4"/>
              </a:solidFill>
              <a:latin typeface="+mj-lt"/>
              <a:cs typeface="Arial" panose="020B0604020202020204" pitchFamily="34" charset="0"/>
            </a:rPr>
            <a:t>Sustainability Reports</a:t>
          </a:r>
        </a:p>
      </xdr:txBody>
    </xdr:sp>
    <xdr:clientData/>
  </xdr:twoCellAnchor>
  <xdr:twoCellAnchor>
    <xdr:from>
      <xdr:col>11</xdr:col>
      <xdr:colOff>242463</xdr:colOff>
      <xdr:row>1</xdr:row>
      <xdr:rowOff>5292</xdr:rowOff>
    </xdr:from>
    <xdr:to>
      <xdr:col>13</xdr:col>
      <xdr:colOff>158063</xdr:colOff>
      <xdr:row>1</xdr:row>
      <xdr:rowOff>581292</xdr:rowOff>
    </xdr:to>
    <xdr:sp macro="" textlink="">
      <xdr:nvSpPr>
        <xdr:cNvPr id="40" name="TextBox 39" descr="{1A16H}:{1A16H}:{1A16H}:{1A16H}:{1A16H}:{1A16H}:{1A16H}:{1A16H}:{2A16H}:">
          <a:hlinkClick xmlns:r="http://schemas.openxmlformats.org/officeDocument/2006/relationships" r:id="rId18"/>
          <a:extLst>
            <a:ext uri="{FF2B5EF4-FFF2-40B4-BE49-F238E27FC236}">
              <a16:creationId xmlns:a16="http://schemas.microsoft.com/office/drawing/2014/main" id="{F6436B4B-310F-B34E-AAC8-B958352D30DE}"/>
            </a:ext>
          </a:extLst>
        </xdr:cNvPr>
        <xdr:cNvSpPr txBox="1">
          <a:spLocks noChangeAspect="1"/>
        </xdr:cNvSpPr>
      </xdr:nvSpPr>
      <xdr:spPr>
        <a:xfrm>
          <a:off x="10389763" y="208492"/>
          <a:ext cx="1261800"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Annual</a:t>
          </a:r>
          <a:br>
            <a:rPr lang="en-AU" sz="1000" b="1" dirty="0" err="1">
              <a:solidFill>
                <a:schemeClr val="accent4"/>
              </a:solidFill>
              <a:latin typeface="+mj-lt"/>
              <a:cs typeface="Arial" panose="020B0604020202020204" pitchFamily="34" charset="0"/>
            </a:rPr>
          </a:br>
          <a:r>
            <a:rPr lang="en-AU" sz="1000" b="1" dirty="0" err="1">
              <a:solidFill>
                <a:schemeClr val="accent4"/>
              </a:solidFill>
              <a:latin typeface="+mj-lt"/>
              <a:cs typeface="Arial" panose="020B0604020202020204" pitchFamily="34" charset="0"/>
            </a:rPr>
            <a:t>Reports &amp; Presentations</a:t>
          </a:r>
        </a:p>
      </xdr:txBody>
    </xdr:sp>
    <xdr:clientData/>
  </xdr:twoCellAnchor>
  <xdr:twoCellAnchor>
    <xdr:from>
      <xdr:col>9</xdr:col>
      <xdr:colOff>171872</xdr:colOff>
      <xdr:row>1</xdr:row>
      <xdr:rowOff>3387</xdr:rowOff>
    </xdr:from>
    <xdr:to>
      <xdr:col>11</xdr:col>
      <xdr:colOff>87472</xdr:colOff>
      <xdr:row>1</xdr:row>
      <xdr:rowOff>579387</xdr:rowOff>
    </xdr:to>
    <xdr:sp macro="" textlink="">
      <xdr:nvSpPr>
        <xdr:cNvPr id="41" name="TextBox 40" descr="{1A17H}:{1A17H}:">
          <a:hlinkClick xmlns:r="http://schemas.openxmlformats.org/officeDocument/2006/relationships" r:id="rId19"/>
          <a:extLst>
            <a:ext uri="{FF2B5EF4-FFF2-40B4-BE49-F238E27FC236}">
              <a16:creationId xmlns:a16="http://schemas.microsoft.com/office/drawing/2014/main" id="{954A81C1-E860-5E47-B7A2-13C23AF12DF7}"/>
            </a:ext>
          </a:extLst>
        </xdr:cNvPr>
        <xdr:cNvSpPr txBox="1">
          <a:spLocks noChangeAspect="1"/>
        </xdr:cNvSpPr>
      </xdr:nvSpPr>
      <xdr:spPr>
        <a:xfrm>
          <a:off x="8972972" y="206587"/>
          <a:ext cx="1261800"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Climate Transition Plan</a:t>
          </a:r>
        </a:p>
      </xdr:txBody>
    </xdr:sp>
    <xdr:clientData/>
  </xdr:twoCellAnchor>
  <xdr:twoCellAnchor>
    <xdr:from>
      <xdr:col>13</xdr:col>
      <xdr:colOff>313053</xdr:colOff>
      <xdr:row>1</xdr:row>
      <xdr:rowOff>0</xdr:rowOff>
    </xdr:from>
    <xdr:to>
      <xdr:col>15</xdr:col>
      <xdr:colOff>228653</xdr:colOff>
      <xdr:row>1</xdr:row>
      <xdr:rowOff>576000</xdr:rowOff>
    </xdr:to>
    <xdr:sp macro="" textlink="">
      <xdr:nvSpPr>
        <xdr:cNvPr id="42" name="TextBox 41" descr="{1A14H}:{1A14H}:{1A14H}:{1A14H}:{1A14H}:{1A14H}:{1A14H}:{1A14H}:{2A14H}:">
          <a:extLst>
            <a:ext uri="{FF2B5EF4-FFF2-40B4-BE49-F238E27FC236}">
              <a16:creationId xmlns:a16="http://schemas.microsoft.com/office/drawing/2014/main" id="{1FC00F00-C080-5F42-805C-8FBAA714A127}"/>
            </a:ext>
          </a:extLst>
        </xdr:cNvPr>
        <xdr:cNvSpPr txBox="1">
          <a:spLocks noChangeAspect="1"/>
        </xdr:cNvSpPr>
      </xdr:nvSpPr>
      <xdr:spPr>
        <a:xfrm>
          <a:off x="11806553" y="203200"/>
          <a:ext cx="1261800" cy="576000"/>
        </a:xfrm>
        <a:prstGeom prst="rect">
          <a:avLst/>
        </a:prstGeom>
        <a:solidFill>
          <a:schemeClr val="bg1"/>
        </a:solidFill>
        <a:ln w="6350">
          <a:solidFill>
            <a:schemeClr val="tx2"/>
          </a:solid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tx2"/>
              </a:solidFill>
              <a:latin typeface="+mj-lt"/>
              <a:cs typeface="Arial" panose="020B0604020202020204" pitchFamily="34" charset="0"/>
            </a:rPr>
            <a:t>Databook</a:t>
          </a:r>
          <a:br>
            <a:rPr lang="en-AU" sz="1000" b="1" dirty="0" err="1">
              <a:solidFill>
                <a:schemeClr val="tx2"/>
              </a:solidFill>
              <a:latin typeface="+mj-lt"/>
              <a:cs typeface="Arial" panose="020B0604020202020204" pitchFamily="34" charset="0"/>
            </a:rPr>
          </a:br>
          <a:r>
            <a:rPr lang="en-AU" sz="1000" b="1" dirty="0" err="1">
              <a:solidFill>
                <a:schemeClr val="tx2"/>
              </a:solidFill>
              <a:latin typeface="+mj-lt"/>
              <a:cs typeface="Arial" panose="020B0604020202020204" pitchFamily="34" charset="0"/>
            </a:rPr>
            <a:t>Index</a:t>
          </a:r>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0</xdr:col>
      <xdr:colOff>3175</xdr:colOff>
      <xdr:row>0</xdr:row>
      <xdr:rowOff>3175</xdr:rowOff>
    </xdr:from>
    <xdr:to>
      <xdr:col>0</xdr:col>
      <xdr:colOff>66675</xdr:colOff>
      <xdr:row>0</xdr:row>
      <xdr:rowOff>13434</xdr:rowOff>
    </xdr:to>
    <xdr:sp macro="" textlink="">
      <xdr:nvSpPr>
        <xdr:cNvPr id="2" name="TextBox 1">
          <a:extLst>
            <a:ext uri="{FF2B5EF4-FFF2-40B4-BE49-F238E27FC236}">
              <a16:creationId xmlns:a16="http://schemas.microsoft.com/office/drawing/2014/main" id="{253CFFC4-C5F2-02E4-E529-C6CA37F6EF7C}"/>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X0A0T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3" name="TextBox 2">
          <a:extLst>
            <a:ext uri="{FF2B5EF4-FFF2-40B4-BE49-F238E27FC236}">
              <a16:creationId xmlns:a16="http://schemas.microsoft.com/office/drawing/2014/main" id="{2A72789B-F043-400A-E1D0-9E78D9ADD723}"/>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X2A0T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5" name="TextBox 4">
          <a:extLst>
            <a:ext uri="{FF2B5EF4-FFF2-40B4-BE49-F238E27FC236}">
              <a16:creationId xmlns:a16="http://schemas.microsoft.com/office/drawing/2014/main" id="{29E3B8DC-0758-03B2-F012-013D3EACC365}"/>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X2A0T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7" name="TextBox 6">
          <a:extLst>
            <a:ext uri="{FF2B5EF4-FFF2-40B4-BE49-F238E27FC236}">
              <a16:creationId xmlns:a16="http://schemas.microsoft.com/office/drawing/2014/main" id="{9115C358-43AB-76D5-FF14-DB6F07971A19}"/>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X2A0T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8" name="TextBox 7">
          <a:extLst>
            <a:ext uri="{FF2B5EF4-FFF2-40B4-BE49-F238E27FC236}">
              <a16:creationId xmlns:a16="http://schemas.microsoft.com/office/drawing/2014/main" id="{0DD1FB15-73BD-92D3-18C1-712D8D671E8A}"/>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X2A0T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9" name="TextBox 8">
          <a:extLst>
            <a:ext uri="{FF2B5EF4-FFF2-40B4-BE49-F238E27FC236}">
              <a16:creationId xmlns:a16="http://schemas.microsoft.com/office/drawing/2014/main" id="{6C7436CB-1621-6E5B-8C02-BC717A273E54}"/>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X2A0T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0" name="TextBox 9">
          <a:extLst>
            <a:ext uri="{FF2B5EF4-FFF2-40B4-BE49-F238E27FC236}">
              <a16:creationId xmlns:a16="http://schemas.microsoft.com/office/drawing/2014/main" id="{9CBDFEEC-3EA3-EB82-A85B-F345DFC040E4}"/>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X2A0T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1" name="TextBox 10">
          <a:extLst>
            <a:ext uri="{FF2B5EF4-FFF2-40B4-BE49-F238E27FC236}">
              <a16:creationId xmlns:a16="http://schemas.microsoft.com/office/drawing/2014/main" id="{68BC40A7-8658-C61C-07AD-B2489E0EC09D}"/>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X2A0T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2" name="TextBox 11">
          <a:extLst>
            <a:ext uri="{FF2B5EF4-FFF2-40B4-BE49-F238E27FC236}">
              <a16:creationId xmlns:a16="http://schemas.microsoft.com/office/drawing/2014/main" id="{BFB63C3B-F9D3-7ED3-179F-FFBCE9D3488E}"/>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X2A0T</a:t>
          </a:r>
        </a:p>
      </xdr:txBody>
    </xdr:sp>
    <xdr:clientData/>
  </xdr:twoCellAnchor>
  <xdr:twoCellAnchor editAs="absolute">
    <xdr:from>
      <xdr:col>1</xdr:col>
      <xdr:colOff>0</xdr:colOff>
      <xdr:row>1</xdr:row>
      <xdr:rowOff>52284</xdr:rowOff>
    </xdr:from>
    <xdr:to>
      <xdr:col>1</xdr:col>
      <xdr:colOff>1216182</xdr:colOff>
      <xdr:row>1</xdr:row>
      <xdr:rowOff>592284</xdr:rowOff>
    </xdr:to>
    <xdr:pic>
      <xdr:nvPicPr>
        <xdr:cNvPr id="13" name="Picture 12">
          <a:extLst>
            <a:ext uri="{FF2B5EF4-FFF2-40B4-BE49-F238E27FC236}">
              <a16:creationId xmlns:a16="http://schemas.microsoft.com/office/drawing/2014/main" id="{45D3D4A2-168D-2E49-A9E9-6E01D81643CA}"/>
            </a:ext>
          </a:extLst>
        </xdr:cNvPr>
        <xdr:cNvPicPr>
          <a:picLocks noChangeAspect="1"/>
        </xdr:cNvPicPr>
      </xdr:nvPicPr>
      <xdr:blipFill>
        <a:blip xmlns:r="http://schemas.openxmlformats.org/officeDocument/2006/relationships" r:embed="rId1"/>
        <a:stretch>
          <a:fillRect/>
        </a:stretch>
      </xdr:blipFill>
      <xdr:spPr>
        <a:xfrm>
          <a:off x="254000" y="255484"/>
          <a:ext cx="1216182" cy="540000"/>
        </a:xfrm>
        <a:prstGeom prst="rect">
          <a:avLst/>
        </a:prstGeom>
      </xdr:spPr>
    </xdr:pic>
    <xdr:clientData/>
  </xdr:twoCellAnchor>
  <xdr:twoCellAnchor>
    <xdr:from>
      <xdr:col>4</xdr:col>
      <xdr:colOff>977263</xdr:colOff>
      <xdr:row>1</xdr:row>
      <xdr:rowOff>7197</xdr:rowOff>
    </xdr:from>
    <xdr:to>
      <xdr:col>4</xdr:col>
      <xdr:colOff>2239063</xdr:colOff>
      <xdr:row>1</xdr:row>
      <xdr:rowOff>583197</xdr:rowOff>
    </xdr:to>
    <xdr:sp macro="" textlink="">
      <xdr:nvSpPr>
        <xdr:cNvPr id="14" name="TextBox 13" descr="{1A14H}:{1A14H}:{1A14H}:{1A14H}:{1A14H}:{1A14H}:{1A14H}:{1A14H}:{2A14H}:">
          <a:hlinkClick xmlns:r="http://schemas.openxmlformats.org/officeDocument/2006/relationships" r:id="rId2"/>
          <a:extLst>
            <a:ext uri="{FF2B5EF4-FFF2-40B4-BE49-F238E27FC236}">
              <a16:creationId xmlns:a16="http://schemas.microsoft.com/office/drawing/2014/main" id="{EF66747E-D54B-7642-A295-5578828A869C}"/>
            </a:ext>
          </a:extLst>
        </xdr:cNvPr>
        <xdr:cNvSpPr txBox="1">
          <a:spLocks noChangeAspect="1"/>
        </xdr:cNvSpPr>
      </xdr:nvSpPr>
      <xdr:spPr>
        <a:xfrm>
          <a:off x="6146163" y="210397"/>
          <a:ext cx="1261800"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a:t>
          </a:r>
        </a:p>
        <a:p>
          <a:pPr algn="ctr"/>
          <a:r>
            <a:rPr lang="en-AU" sz="1000" b="1" dirty="0" err="1">
              <a:solidFill>
                <a:schemeClr val="accent4"/>
              </a:solidFill>
              <a:latin typeface="+mj-lt"/>
              <a:cs typeface="Arial" panose="020B0604020202020204" pitchFamily="34" charset="0"/>
            </a:rPr>
            <a:t>Website</a:t>
          </a:r>
        </a:p>
      </xdr:txBody>
    </xdr:sp>
    <xdr:clientData/>
  </xdr:twoCellAnchor>
  <xdr:twoCellAnchor>
    <xdr:from>
      <xdr:col>4</xdr:col>
      <xdr:colOff>2387281</xdr:colOff>
      <xdr:row>1</xdr:row>
      <xdr:rowOff>3387</xdr:rowOff>
    </xdr:from>
    <xdr:to>
      <xdr:col>5</xdr:col>
      <xdr:colOff>207381</xdr:colOff>
      <xdr:row>1</xdr:row>
      <xdr:rowOff>579387</xdr:rowOff>
    </xdr:to>
    <xdr:sp macro="" textlink="">
      <xdr:nvSpPr>
        <xdr:cNvPr id="15" name="TextBox 14" descr="{1A15H}:{1A15H}:{1A15H}:{1A15H}:{1A15H}:{1A15H}:{1A15H}:{1A15H}:{2A15H}:">
          <a:hlinkClick xmlns:r="http://schemas.openxmlformats.org/officeDocument/2006/relationships" r:id="rId3"/>
          <a:extLst>
            <a:ext uri="{FF2B5EF4-FFF2-40B4-BE49-F238E27FC236}">
              <a16:creationId xmlns:a16="http://schemas.microsoft.com/office/drawing/2014/main" id="{993F7A1D-3367-0048-97AC-CB86D64BA08D}"/>
            </a:ext>
          </a:extLst>
        </xdr:cNvPr>
        <xdr:cNvSpPr txBox="1">
          <a:spLocks noChangeAspect="1"/>
        </xdr:cNvSpPr>
      </xdr:nvSpPr>
      <xdr:spPr>
        <a:xfrm>
          <a:off x="7556181" y="206587"/>
          <a:ext cx="1261800"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a:t>
          </a:r>
          <a:br>
            <a:rPr lang="en-AU" sz="1000" b="1" dirty="0" err="1">
              <a:solidFill>
                <a:schemeClr val="accent4"/>
              </a:solidFill>
              <a:latin typeface="+mj-lt"/>
              <a:cs typeface="Arial" panose="020B0604020202020204" pitchFamily="34" charset="0"/>
            </a:rPr>
          </a:br>
          <a:r>
            <a:rPr lang="en-AU" sz="1000" b="1" dirty="0" err="1">
              <a:solidFill>
                <a:schemeClr val="accent4"/>
              </a:solidFill>
              <a:latin typeface="+mj-lt"/>
              <a:cs typeface="Arial" panose="020B0604020202020204" pitchFamily="34" charset="0"/>
            </a:rPr>
            <a:t>Sustainability Reports</a:t>
          </a:r>
        </a:p>
      </xdr:txBody>
    </xdr:sp>
    <xdr:clientData/>
  </xdr:twoCellAnchor>
  <xdr:twoCellAnchor>
    <xdr:from>
      <xdr:col>5</xdr:col>
      <xdr:colOff>1779163</xdr:colOff>
      <xdr:row>1</xdr:row>
      <xdr:rowOff>5292</xdr:rowOff>
    </xdr:from>
    <xdr:to>
      <xdr:col>5</xdr:col>
      <xdr:colOff>3040963</xdr:colOff>
      <xdr:row>1</xdr:row>
      <xdr:rowOff>581292</xdr:rowOff>
    </xdr:to>
    <xdr:sp macro="" textlink="">
      <xdr:nvSpPr>
        <xdr:cNvPr id="16" name="TextBox 15" descr="{1A16H}:{1A16H}:{1A16H}:{1A16H}:{1A16H}:{1A16H}:{1A16H}:{1A16H}:{2A16H}:">
          <a:hlinkClick xmlns:r="http://schemas.openxmlformats.org/officeDocument/2006/relationships" r:id="rId4"/>
          <a:extLst>
            <a:ext uri="{FF2B5EF4-FFF2-40B4-BE49-F238E27FC236}">
              <a16:creationId xmlns:a16="http://schemas.microsoft.com/office/drawing/2014/main" id="{2874FB5D-2D0F-9F49-8142-6033E0D2FC73}"/>
            </a:ext>
          </a:extLst>
        </xdr:cNvPr>
        <xdr:cNvSpPr txBox="1">
          <a:spLocks noChangeAspect="1"/>
        </xdr:cNvSpPr>
      </xdr:nvSpPr>
      <xdr:spPr>
        <a:xfrm>
          <a:off x="10389763" y="208492"/>
          <a:ext cx="1261800"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Annual</a:t>
          </a:r>
          <a:br>
            <a:rPr lang="en-AU" sz="1000" b="1" dirty="0" err="1">
              <a:solidFill>
                <a:schemeClr val="accent4"/>
              </a:solidFill>
              <a:latin typeface="+mj-lt"/>
              <a:cs typeface="Arial" panose="020B0604020202020204" pitchFamily="34" charset="0"/>
            </a:rPr>
          </a:br>
          <a:r>
            <a:rPr lang="en-AU" sz="1000" b="1" dirty="0" err="1">
              <a:solidFill>
                <a:schemeClr val="accent4"/>
              </a:solidFill>
              <a:latin typeface="+mj-lt"/>
              <a:cs typeface="Arial" panose="020B0604020202020204" pitchFamily="34" charset="0"/>
            </a:rPr>
            <a:t>Reports &amp; Presentations</a:t>
          </a:r>
        </a:p>
      </xdr:txBody>
    </xdr:sp>
    <xdr:clientData/>
  </xdr:twoCellAnchor>
  <xdr:twoCellAnchor>
    <xdr:from>
      <xdr:col>5</xdr:col>
      <xdr:colOff>362372</xdr:colOff>
      <xdr:row>1</xdr:row>
      <xdr:rowOff>3387</xdr:rowOff>
    </xdr:from>
    <xdr:to>
      <xdr:col>5</xdr:col>
      <xdr:colOff>1624172</xdr:colOff>
      <xdr:row>1</xdr:row>
      <xdr:rowOff>579387</xdr:rowOff>
    </xdr:to>
    <xdr:sp macro="" textlink="">
      <xdr:nvSpPr>
        <xdr:cNvPr id="17" name="TextBox 16" descr="{1A17H}:{1A17H}:">
          <a:hlinkClick xmlns:r="http://schemas.openxmlformats.org/officeDocument/2006/relationships" r:id="rId5"/>
          <a:extLst>
            <a:ext uri="{FF2B5EF4-FFF2-40B4-BE49-F238E27FC236}">
              <a16:creationId xmlns:a16="http://schemas.microsoft.com/office/drawing/2014/main" id="{8EBA39FD-D87C-1049-86CB-5AE844BCA553}"/>
            </a:ext>
          </a:extLst>
        </xdr:cNvPr>
        <xdr:cNvSpPr txBox="1">
          <a:spLocks noChangeAspect="1"/>
        </xdr:cNvSpPr>
      </xdr:nvSpPr>
      <xdr:spPr>
        <a:xfrm>
          <a:off x="8972972" y="206587"/>
          <a:ext cx="1261800"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Climate Transition Plan</a:t>
          </a:r>
        </a:p>
      </xdr:txBody>
    </xdr:sp>
    <xdr:clientData/>
  </xdr:twoCellAnchor>
  <xdr:twoCellAnchor>
    <xdr:from>
      <xdr:col>5</xdr:col>
      <xdr:colOff>3195953</xdr:colOff>
      <xdr:row>1</xdr:row>
      <xdr:rowOff>0</xdr:rowOff>
    </xdr:from>
    <xdr:to>
      <xdr:col>5</xdr:col>
      <xdr:colOff>4457753</xdr:colOff>
      <xdr:row>1</xdr:row>
      <xdr:rowOff>576000</xdr:rowOff>
    </xdr:to>
    <xdr:sp macro="" textlink="">
      <xdr:nvSpPr>
        <xdr:cNvPr id="18" name="TextBox 17" descr="{1A14H}:{1A14H}:{1A14H}:{1A14H}:{1A14H}:{1A14H}:{1A14H}:{1A14H}:{2A14H}:">
          <a:hlinkClick xmlns:r="http://schemas.openxmlformats.org/officeDocument/2006/relationships" r:id="rId6"/>
          <a:extLst>
            <a:ext uri="{FF2B5EF4-FFF2-40B4-BE49-F238E27FC236}">
              <a16:creationId xmlns:a16="http://schemas.microsoft.com/office/drawing/2014/main" id="{C9930F77-F859-B147-A405-FE9B6E74A65B}"/>
            </a:ext>
          </a:extLst>
        </xdr:cNvPr>
        <xdr:cNvSpPr txBox="1">
          <a:spLocks noChangeAspect="1"/>
        </xdr:cNvSpPr>
      </xdr:nvSpPr>
      <xdr:spPr>
        <a:xfrm>
          <a:off x="11806553" y="203200"/>
          <a:ext cx="1261800" cy="576000"/>
        </a:xfrm>
        <a:prstGeom prst="rect">
          <a:avLst/>
        </a:prstGeom>
        <a:solidFill>
          <a:schemeClr val="tx2"/>
        </a:solidFill>
        <a:ln w="6350">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bg1"/>
              </a:solidFill>
              <a:latin typeface="+mj-lt"/>
              <a:cs typeface="Arial" panose="020B0604020202020204" pitchFamily="34" charset="0"/>
            </a:rPr>
            <a:t>Databook</a:t>
          </a:r>
          <a:br>
            <a:rPr lang="en-AU" sz="1000" b="1" dirty="0" err="1">
              <a:solidFill>
                <a:schemeClr val="bg1"/>
              </a:solidFill>
              <a:latin typeface="+mj-lt"/>
              <a:cs typeface="Arial" panose="020B0604020202020204" pitchFamily="34" charset="0"/>
            </a:rPr>
          </a:br>
          <a:r>
            <a:rPr lang="en-AU" sz="1000" b="1" dirty="0" err="1">
              <a:solidFill>
                <a:schemeClr val="bg1"/>
              </a:solidFill>
              <a:latin typeface="+mj-lt"/>
              <a:cs typeface="Arial" panose="020B0604020202020204" pitchFamily="34" charset="0"/>
            </a:rPr>
            <a:t>Index</a:t>
          </a:r>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203200</xdr:colOff>
      <xdr:row>9</xdr:row>
      <xdr:rowOff>17778</xdr:rowOff>
    </xdr:from>
    <xdr:to>
      <xdr:col>8</xdr:col>
      <xdr:colOff>134472</xdr:colOff>
      <xdr:row>32</xdr:row>
      <xdr:rowOff>171450</xdr:rowOff>
    </xdr:to>
    <xdr:pic>
      <xdr:nvPicPr>
        <xdr:cNvPr id="3" name="Picture 2">
          <a:extLst>
            <a:ext uri="{FF2B5EF4-FFF2-40B4-BE49-F238E27FC236}">
              <a16:creationId xmlns:a16="http://schemas.microsoft.com/office/drawing/2014/main" id="{00000000-0008-0000-0300-000003000000}"/>
            </a:ext>
          </a:extLst>
        </xdr:cNvPr>
        <xdr:cNvPicPr>
          <a:picLocks noChangeAspect="1"/>
        </xdr:cNvPicPr>
      </xdr:nvPicPr>
      <xdr:blipFill>
        <a:blip xmlns:r="http://schemas.openxmlformats.org/officeDocument/2006/relationships" r:embed="rId1"/>
        <a:stretch>
          <a:fillRect/>
        </a:stretch>
      </xdr:blipFill>
      <xdr:spPr>
        <a:xfrm>
          <a:off x="203200" y="2465703"/>
          <a:ext cx="4789022" cy="4754247"/>
        </a:xfrm>
        <a:prstGeom prst="rect">
          <a:avLst/>
        </a:prstGeom>
      </xdr:spPr>
    </xdr:pic>
    <xdr:clientData/>
  </xdr:twoCellAnchor>
  <xdr:twoCellAnchor>
    <xdr:from>
      <xdr:col>0</xdr:col>
      <xdr:colOff>3175</xdr:colOff>
      <xdr:row>0</xdr:row>
      <xdr:rowOff>3175</xdr:rowOff>
    </xdr:from>
    <xdr:to>
      <xdr:col>0</xdr:col>
      <xdr:colOff>66675</xdr:colOff>
      <xdr:row>0</xdr:row>
      <xdr:rowOff>13434</xdr:rowOff>
    </xdr:to>
    <xdr:sp macro="" textlink="">
      <xdr:nvSpPr>
        <xdr:cNvPr id="5" name="TextBox 4">
          <a:extLst>
            <a:ext uri="{FF2B5EF4-FFF2-40B4-BE49-F238E27FC236}">
              <a16:creationId xmlns:a16="http://schemas.microsoft.com/office/drawing/2014/main" id="{8DE6E841-DB93-2D31-A8DF-18661DA63DF2}"/>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X3A0T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6" name="TextBox 5">
          <a:extLst>
            <a:ext uri="{FF2B5EF4-FFF2-40B4-BE49-F238E27FC236}">
              <a16:creationId xmlns:a16="http://schemas.microsoft.com/office/drawing/2014/main" id="{2FB41506-EDC8-F9C0-1228-CDE92D07FF8B}"/>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X3A0T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7" name="TextBox 6">
          <a:extLst>
            <a:ext uri="{FF2B5EF4-FFF2-40B4-BE49-F238E27FC236}">
              <a16:creationId xmlns:a16="http://schemas.microsoft.com/office/drawing/2014/main" id="{8AF3B4F1-5163-8223-F63A-7B68A2F28DFD}"/>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X3A0T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8" name="TextBox 7">
          <a:extLst>
            <a:ext uri="{FF2B5EF4-FFF2-40B4-BE49-F238E27FC236}">
              <a16:creationId xmlns:a16="http://schemas.microsoft.com/office/drawing/2014/main" id="{08AD44E6-EB02-E916-2173-C2E69EC2DECE}"/>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X3A0T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9" name="TextBox 8">
          <a:extLst>
            <a:ext uri="{FF2B5EF4-FFF2-40B4-BE49-F238E27FC236}">
              <a16:creationId xmlns:a16="http://schemas.microsoft.com/office/drawing/2014/main" id="{AF6F47B5-CF9D-6C3B-2AE8-CEEA7C725E72}"/>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X3A0T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0" name="TextBox 9">
          <a:extLst>
            <a:ext uri="{FF2B5EF4-FFF2-40B4-BE49-F238E27FC236}">
              <a16:creationId xmlns:a16="http://schemas.microsoft.com/office/drawing/2014/main" id="{F581A6DC-75FB-762F-1A03-9D9BA776EA1E}"/>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X3A0T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1" name="TextBox 10">
          <a:extLst>
            <a:ext uri="{FF2B5EF4-FFF2-40B4-BE49-F238E27FC236}">
              <a16:creationId xmlns:a16="http://schemas.microsoft.com/office/drawing/2014/main" id="{214E07A6-CBA4-37CD-BC09-98A7122E3163}"/>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X3A0T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2" name="TextBox 11">
          <a:extLst>
            <a:ext uri="{FF2B5EF4-FFF2-40B4-BE49-F238E27FC236}">
              <a16:creationId xmlns:a16="http://schemas.microsoft.com/office/drawing/2014/main" id="{5B9498A7-2AAA-93BF-3D79-B665B4F0A044}"/>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X3A0T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3" name="TextBox 12">
          <a:extLst>
            <a:ext uri="{FF2B5EF4-FFF2-40B4-BE49-F238E27FC236}">
              <a16:creationId xmlns:a16="http://schemas.microsoft.com/office/drawing/2014/main" id="{072A6005-6654-F6BF-19BE-520733D94734}"/>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X3A0T</a:t>
          </a:r>
        </a:p>
      </xdr:txBody>
    </xdr:sp>
    <xdr:clientData/>
  </xdr:twoCellAnchor>
  <xdr:twoCellAnchor editAs="absolute">
    <xdr:from>
      <xdr:col>1</xdr:col>
      <xdr:colOff>0</xdr:colOff>
      <xdr:row>1</xdr:row>
      <xdr:rowOff>52284</xdr:rowOff>
    </xdr:from>
    <xdr:to>
      <xdr:col>2</xdr:col>
      <xdr:colOff>555782</xdr:colOff>
      <xdr:row>1</xdr:row>
      <xdr:rowOff>592284</xdr:rowOff>
    </xdr:to>
    <xdr:pic>
      <xdr:nvPicPr>
        <xdr:cNvPr id="20" name="Picture 19">
          <a:extLst>
            <a:ext uri="{FF2B5EF4-FFF2-40B4-BE49-F238E27FC236}">
              <a16:creationId xmlns:a16="http://schemas.microsoft.com/office/drawing/2014/main" id="{03D28262-059D-7541-9FFD-DF28451DC14C}"/>
            </a:ext>
          </a:extLst>
        </xdr:cNvPr>
        <xdr:cNvPicPr>
          <a:picLocks noChangeAspect="1"/>
        </xdr:cNvPicPr>
      </xdr:nvPicPr>
      <xdr:blipFill>
        <a:blip xmlns:r="http://schemas.openxmlformats.org/officeDocument/2006/relationships" r:embed="rId2"/>
        <a:stretch>
          <a:fillRect/>
        </a:stretch>
      </xdr:blipFill>
      <xdr:spPr>
        <a:xfrm>
          <a:off x="254000" y="255484"/>
          <a:ext cx="1216182" cy="540000"/>
        </a:xfrm>
        <a:prstGeom prst="rect">
          <a:avLst/>
        </a:prstGeom>
      </xdr:spPr>
    </xdr:pic>
    <xdr:clientData/>
  </xdr:twoCellAnchor>
  <xdr:twoCellAnchor>
    <xdr:from>
      <xdr:col>9</xdr:col>
      <xdr:colOff>611503</xdr:colOff>
      <xdr:row>1</xdr:row>
      <xdr:rowOff>7197</xdr:rowOff>
    </xdr:from>
    <xdr:to>
      <xdr:col>11</xdr:col>
      <xdr:colOff>552503</xdr:colOff>
      <xdr:row>1</xdr:row>
      <xdr:rowOff>583197</xdr:rowOff>
    </xdr:to>
    <xdr:sp macro="" textlink="">
      <xdr:nvSpPr>
        <xdr:cNvPr id="21" name="TextBox 20" descr="{1A14H}:{1A14H}:{1A14H}:{1A14H}:{1A14H}:{1A14H}:{1A14H}:{1A14H}:{2A14H}:">
          <a:hlinkClick xmlns:r="http://schemas.openxmlformats.org/officeDocument/2006/relationships" r:id="rId3"/>
          <a:extLst>
            <a:ext uri="{FF2B5EF4-FFF2-40B4-BE49-F238E27FC236}">
              <a16:creationId xmlns:a16="http://schemas.microsoft.com/office/drawing/2014/main" id="{8B35094F-E259-E141-99C0-4BF02AC47D4D}"/>
            </a:ext>
          </a:extLst>
        </xdr:cNvPr>
        <xdr:cNvSpPr txBox="1">
          <a:spLocks noChangeAspect="1"/>
        </xdr:cNvSpPr>
      </xdr:nvSpPr>
      <xdr:spPr>
        <a:xfrm>
          <a:off x="6148703" y="210397"/>
          <a:ext cx="1261800"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a:t>
          </a:r>
        </a:p>
        <a:p>
          <a:pPr algn="ctr"/>
          <a:r>
            <a:rPr lang="en-AU" sz="1000" b="1" dirty="0" err="1">
              <a:solidFill>
                <a:schemeClr val="accent4"/>
              </a:solidFill>
              <a:latin typeface="+mj-lt"/>
              <a:cs typeface="Arial" panose="020B0604020202020204" pitchFamily="34" charset="0"/>
            </a:rPr>
            <a:t>Website</a:t>
          </a:r>
        </a:p>
      </xdr:txBody>
    </xdr:sp>
    <xdr:clientData/>
  </xdr:twoCellAnchor>
  <xdr:twoCellAnchor>
    <xdr:from>
      <xdr:col>12</xdr:col>
      <xdr:colOff>40321</xdr:colOff>
      <xdr:row>1</xdr:row>
      <xdr:rowOff>3387</xdr:rowOff>
    </xdr:from>
    <xdr:to>
      <xdr:col>13</xdr:col>
      <xdr:colOff>644261</xdr:colOff>
      <xdr:row>1</xdr:row>
      <xdr:rowOff>579387</xdr:rowOff>
    </xdr:to>
    <xdr:sp macro="" textlink="">
      <xdr:nvSpPr>
        <xdr:cNvPr id="22" name="TextBox 21" descr="{1A15H}:{1A15H}:{1A15H}:{1A15H}:{1A15H}:{1A15H}:{1A15H}:{1A15H}:{2A15H}:">
          <a:hlinkClick xmlns:r="http://schemas.openxmlformats.org/officeDocument/2006/relationships" r:id="rId4"/>
          <a:extLst>
            <a:ext uri="{FF2B5EF4-FFF2-40B4-BE49-F238E27FC236}">
              <a16:creationId xmlns:a16="http://schemas.microsoft.com/office/drawing/2014/main" id="{1CAED4EC-51FB-9545-BC00-BB0A762BC86C}"/>
            </a:ext>
          </a:extLst>
        </xdr:cNvPr>
        <xdr:cNvSpPr txBox="1">
          <a:spLocks noChangeAspect="1"/>
        </xdr:cNvSpPr>
      </xdr:nvSpPr>
      <xdr:spPr>
        <a:xfrm>
          <a:off x="7558721" y="206587"/>
          <a:ext cx="1264340"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a:t>
          </a:r>
          <a:br>
            <a:rPr lang="en-AU" sz="1000" b="1" dirty="0" err="1">
              <a:solidFill>
                <a:schemeClr val="accent4"/>
              </a:solidFill>
              <a:latin typeface="+mj-lt"/>
              <a:cs typeface="Arial" panose="020B0604020202020204" pitchFamily="34" charset="0"/>
            </a:rPr>
          </a:br>
          <a:r>
            <a:rPr lang="en-AU" sz="1000" b="1" dirty="0" err="1">
              <a:solidFill>
                <a:schemeClr val="accent4"/>
              </a:solidFill>
              <a:latin typeface="+mj-lt"/>
              <a:cs typeface="Arial" panose="020B0604020202020204" pitchFamily="34" charset="0"/>
            </a:rPr>
            <a:t>Sustainability Reports</a:t>
          </a:r>
        </a:p>
      </xdr:txBody>
    </xdr:sp>
    <xdr:clientData/>
  </xdr:twoCellAnchor>
  <xdr:twoCellAnchor>
    <xdr:from>
      <xdr:col>16</xdr:col>
      <xdr:colOff>234843</xdr:colOff>
      <xdr:row>1</xdr:row>
      <xdr:rowOff>5292</xdr:rowOff>
    </xdr:from>
    <xdr:to>
      <xdr:col>18</xdr:col>
      <xdr:colOff>175843</xdr:colOff>
      <xdr:row>1</xdr:row>
      <xdr:rowOff>581292</xdr:rowOff>
    </xdr:to>
    <xdr:sp macro="" textlink="">
      <xdr:nvSpPr>
        <xdr:cNvPr id="23" name="TextBox 22" descr="{1A16H}:{1A16H}:{1A16H}:{1A16H}:{1A16H}:{1A16H}:{1A16H}:{1A16H}:{2A16H}:">
          <a:hlinkClick xmlns:r="http://schemas.openxmlformats.org/officeDocument/2006/relationships" r:id="rId5"/>
          <a:extLst>
            <a:ext uri="{FF2B5EF4-FFF2-40B4-BE49-F238E27FC236}">
              <a16:creationId xmlns:a16="http://schemas.microsoft.com/office/drawing/2014/main" id="{C5E736AC-6ED9-4C49-9C89-08C00DB6E087}"/>
            </a:ext>
          </a:extLst>
        </xdr:cNvPr>
        <xdr:cNvSpPr txBox="1">
          <a:spLocks noChangeAspect="1"/>
        </xdr:cNvSpPr>
      </xdr:nvSpPr>
      <xdr:spPr>
        <a:xfrm>
          <a:off x="10394843" y="208492"/>
          <a:ext cx="1261800"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Annual</a:t>
          </a:r>
          <a:br>
            <a:rPr lang="en-AU" sz="1000" b="1" dirty="0" err="1">
              <a:solidFill>
                <a:schemeClr val="accent4"/>
              </a:solidFill>
              <a:latin typeface="+mj-lt"/>
              <a:cs typeface="Arial" panose="020B0604020202020204" pitchFamily="34" charset="0"/>
            </a:rPr>
          </a:br>
          <a:r>
            <a:rPr lang="en-AU" sz="1000" b="1" dirty="0" err="1">
              <a:solidFill>
                <a:schemeClr val="accent4"/>
              </a:solidFill>
              <a:latin typeface="+mj-lt"/>
              <a:cs typeface="Arial" panose="020B0604020202020204" pitchFamily="34" charset="0"/>
            </a:rPr>
            <a:t>Reports &amp; Presentations</a:t>
          </a:r>
        </a:p>
      </xdr:txBody>
    </xdr:sp>
    <xdr:clientData/>
  </xdr:twoCellAnchor>
  <xdr:twoCellAnchor>
    <xdr:from>
      <xdr:col>14</xdr:col>
      <xdr:colOff>138852</xdr:colOff>
      <xdr:row>1</xdr:row>
      <xdr:rowOff>3387</xdr:rowOff>
    </xdr:from>
    <xdr:to>
      <xdr:col>16</xdr:col>
      <xdr:colOff>79852</xdr:colOff>
      <xdr:row>1</xdr:row>
      <xdr:rowOff>579387</xdr:rowOff>
    </xdr:to>
    <xdr:sp macro="" textlink="">
      <xdr:nvSpPr>
        <xdr:cNvPr id="24" name="TextBox 23" descr="{1A17H}:{1A17H}:">
          <a:hlinkClick xmlns:r="http://schemas.openxmlformats.org/officeDocument/2006/relationships" r:id="rId6"/>
          <a:extLst>
            <a:ext uri="{FF2B5EF4-FFF2-40B4-BE49-F238E27FC236}">
              <a16:creationId xmlns:a16="http://schemas.microsoft.com/office/drawing/2014/main" id="{DC0FC227-DD2C-1A4F-B595-F8544FEB3793}"/>
            </a:ext>
          </a:extLst>
        </xdr:cNvPr>
        <xdr:cNvSpPr txBox="1">
          <a:spLocks noChangeAspect="1"/>
        </xdr:cNvSpPr>
      </xdr:nvSpPr>
      <xdr:spPr>
        <a:xfrm>
          <a:off x="8978052" y="206587"/>
          <a:ext cx="1261800"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Climate Transition Plan</a:t>
          </a:r>
        </a:p>
      </xdr:txBody>
    </xdr:sp>
    <xdr:clientData/>
  </xdr:twoCellAnchor>
  <xdr:twoCellAnchor>
    <xdr:from>
      <xdr:col>18</xdr:col>
      <xdr:colOff>330833</xdr:colOff>
      <xdr:row>1</xdr:row>
      <xdr:rowOff>0</xdr:rowOff>
    </xdr:from>
    <xdr:to>
      <xdr:col>20</xdr:col>
      <xdr:colOff>271833</xdr:colOff>
      <xdr:row>1</xdr:row>
      <xdr:rowOff>576000</xdr:rowOff>
    </xdr:to>
    <xdr:sp macro="" textlink="">
      <xdr:nvSpPr>
        <xdr:cNvPr id="25" name="TextBox 24" descr="{1A14H}:{1A14H}:{1A14H}:{1A14H}:{1A14H}:{1A14H}:{1A14H}:{1A14H}:{2A14H}:">
          <a:hlinkClick xmlns:r="http://schemas.openxmlformats.org/officeDocument/2006/relationships" r:id="rId7"/>
          <a:extLst>
            <a:ext uri="{FF2B5EF4-FFF2-40B4-BE49-F238E27FC236}">
              <a16:creationId xmlns:a16="http://schemas.microsoft.com/office/drawing/2014/main" id="{F8641608-3E57-FB40-B062-CF738B5AABDC}"/>
            </a:ext>
          </a:extLst>
        </xdr:cNvPr>
        <xdr:cNvSpPr txBox="1">
          <a:spLocks noChangeAspect="1"/>
        </xdr:cNvSpPr>
      </xdr:nvSpPr>
      <xdr:spPr>
        <a:xfrm>
          <a:off x="11811633" y="203200"/>
          <a:ext cx="1261800" cy="576000"/>
        </a:xfrm>
        <a:prstGeom prst="rect">
          <a:avLst/>
        </a:prstGeom>
        <a:solidFill>
          <a:schemeClr val="tx2"/>
        </a:solidFill>
        <a:ln w="6350">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bg1"/>
              </a:solidFill>
              <a:latin typeface="+mj-lt"/>
              <a:cs typeface="Arial" panose="020B0604020202020204" pitchFamily="34" charset="0"/>
            </a:rPr>
            <a:t>Databook</a:t>
          </a:r>
          <a:br>
            <a:rPr lang="en-AU" sz="1000" b="1" dirty="0" err="1">
              <a:solidFill>
                <a:schemeClr val="bg1"/>
              </a:solidFill>
              <a:latin typeface="+mj-lt"/>
              <a:cs typeface="Arial" panose="020B0604020202020204" pitchFamily="34" charset="0"/>
            </a:rPr>
          </a:br>
          <a:r>
            <a:rPr lang="en-AU" sz="1000" b="1" dirty="0" err="1">
              <a:solidFill>
                <a:schemeClr val="bg1"/>
              </a:solidFill>
              <a:latin typeface="+mj-lt"/>
              <a:cs typeface="Arial" panose="020B0604020202020204" pitchFamily="34" charset="0"/>
            </a:rPr>
            <a:t>Index</a:t>
          </a:r>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0</xdr:col>
      <xdr:colOff>3175</xdr:colOff>
      <xdr:row>0</xdr:row>
      <xdr:rowOff>3175</xdr:rowOff>
    </xdr:from>
    <xdr:to>
      <xdr:col>0</xdr:col>
      <xdr:colOff>66675</xdr:colOff>
      <xdr:row>0</xdr:row>
      <xdr:rowOff>13434</xdr:rowOff>
    </xdr:to>
    <xdr:sp macro="" textlink="">
      <xdr:nvSpPr>
        <xdr:cNvPr id="3" name="TextBox 2">
          <a:extLst>
            <a:ext uri="{FF2B5EF4-FFF2-40B4-BE49-F238E27FC236}">
              <a16:creationId xmlns:a16="http://schemas.microsoft.com/office/drawing/2014/main" id="{98F7EF97-22FB-3846-FB5F-55370BA11969}"/>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X4A0T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4" name="TextBox 3">
          <a:extLst>
            <a:ext uri="{FF2B5EF4-FFF2-40B4-BE49-F238E27FC236}">
              <a16:creationId xmlns:a16="http://schemas.microsoft.com/office/drawing/2014/main" id="{7948904F-DFC8-4B94-65A8-FF35721E52C6}"/>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X4A0T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6" name="TextBox 5">
          <a:extLst>
            <a:ext uri="{FF2B5EF4-FFF2-40B4-BE49-F238E27FC236}">
              <a16:creationId xmlns:a16="http://schemas.microsoft.com/office/drawing/2014/main" id="{96F4475B-6E88-2FC9-F4DD-EEF8AC8B0B2F}"/>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X4A0T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7" name="TextBox 6">
          <a:extLst>
            <a:ext uri="{FF2B5EF4-FFF2-40B4-BE49-F238E27FC236}">
              <a16:creationId xmlns:a16="http://schemas.microsoft.com/office/drawing/2014/main" id="{FA0BBF4F-B85D-F885-6965-D41A50D61FC6}"/>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X4A0T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8" name="TextBox 7">
          <a:extLst>
            <a:ext uri="{FF2B5EF4-FFF2-40B4-BE49-F238E27FC236}">
              <a16:creationId xmlns:a16="http://schemas.microsoft.com/office/drawing/2014/main" id="{AE1D4213-BBDC-437A-E4BC-6AFA7266EA23}"/>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X4A0T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9" name="TextBox 8">
          <a:extLst>
            <a:ext uri="{FF2B5EF4-FFF2-40B4-BE49-F238E27FC236}">
              <a16:creationId xmlns:a16="http://schemas.microsoft.com/office/drawing/2014/main" id="{B5CC35D2-79E6-4785-D32C-4E6C7A210819}"/>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X4A0T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0" name="TextBox 9">
          <a:extLst>
            <a:ext uri="{FF2B5EF4-FFF2-40B4-BE49-F238E27FC236}">
              <a16:creationId xmlns:a16="http://schemas.microsoft.com/office/drawing/2014/main" id="{81C54FD2-AA91-5030-B9CD-BFCEE81175FE}"/>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X4A0T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1" name="TextBox 10">
          <a:extLst>
            <a:ext uri="{FF2B5EF4-FFF2-40B4-BE49-F238E27FC236}">
              <a16:creationId xmlns:a16="http://schemas.microsoft.com/office/drawing/2014/main" id="{3CA210A7-EC9A-4F6E-5C8F-3813EE628779}"/>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X4A0T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2" name="TextBox 11">
          <a:extLst>
            <a:ext uri="{FF2B5EF4-FFF2-40B4-BE49-F238E27FC236}">
              <a16:creationId xmlns:a16="http://schemas.microsoft.com/office/drawing/2014/main" id="{C9923C7B-48C7-C51F-4E9A-07F3550C6095}"/>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X4A0T</a:t>
          </a:r>
        </a:p>
      </xdr:txBody>
    </xdr:sp>
    <xdr:clientData/>
  </xdr:twoCellAnchor>
  <xdr:twoCellAnchor editAs="absolute">
    <xdr:from>
      <xdr:col>1</xdr:col>
      <xdr:colOff>0</xdr:colOff>
      <xdr:row>1</xdr:row>
      <xdr:rowOff>52284</xdr:rowOff>
    </xdr:from>
    <xdr:to>
      <xdr:col>1</xdr:col>
      <xdr:colOff>1216182</xdr:colOff>
      <xdr:row>1</xdr:row>
      <xdr:rowOff>592284</xdr:rowOff>
    </xdr:to>
    <xdr:pic>
      <xdr:nvPicPr>
        <xdr:cNvPr id="13" name="Picture 12">
          <a:extLst>
            <a:ext uri="{FF2B5EF4-FFF2-40B4-BE49-F238E27FC236}">
              <a16:creationId xmlns:a16="http://schemas.microsoft.com/office/drawing/2014/main" id="{B84245F8-1258-F04C-B30A-B5C6B89D8F3C}"/>
            </a:ext>
          </a:extLst>
        </xdr:cNvPr>
        <xdr:cNvPicPr>
          <a:picLocks noChangeAspect="1"/>
        </xdr:cNvPicPr>
      </xdr:nvPicPr>
      <xdr:blipFill>
        <a:blip xmlns:r="http://schemas.openxmlformats.org/officeDocument/2006/relationships" r:embed="rId1"/>
        <a:stretch>
          <a:fillRect/>
        </a:stretch>
      </xdr:blipFill>
      <xdr:spPr>
        <a:xfrm>
          <a:off x="254000" y="255484"/>
          <a:ext cx="1216182" cy="540000"/>
        </a:xfrm>
        <a:prstGeom prst="rect">
          <a:avLst/>
        </a:prstGeom>
      </xdr:spPr>
    </xdr:pic>
    <xdr:clientData/>
  </xdr:twoCellAnchor>
  <xdr:twoCellAnchor>
    <xdr:from>
      <xdr:col>2</xdr:col>
      <xdr:colOff>3750943</xdr:colOff>
      <xdr:row>1</xdr:row>
      <xdr:rowOff>7197</xdr:rowOff>
    </xdr:from>
    <xdr:to>
      <xdr:col>2</xdr:col>
      <xdr:colOff>5012743</xdr:colOff>
      <xdr:row>1</xdr:row>
      <xdr:rowOff>583197</xdr:rowOff>
    </xdr:to>
    <xdr:sp macro="" textlink="">
      <xdr:nvSpPr>
        <xdr:cNvPr id="14" name="TextBox 13" descr="{1A14H}:{1A14H}:{1A14H}:{1A14H}:{1A14H}:{1A14H}:{1A14H}:{1A14H}:{2A14H}:">
          <a:hlinkClick xmlns:r="http://schemas.openxmlformats.org/officeDocument/2006/relationships" r:id="rId2"/>
          <a:extLst>
            <a:ext uri="{FF2B5EF4-FFF2-40B4-BE49-F238E27FC236}">
              <a16:creationId xmlns:a16="http://schemas.microsoft.com/office/drawing/2014/main" id="{70399A87-956D-0C40-AC8F-4DD6CD384153}"/>
            </a:ext>
          </a:extLst>
        </xdr:cNvPr>
        <xdr:cNvSpPr txBox="1">
          <a:spLocks noChangeAspect="1"/>
        </xdr:cNvSpPr>
      </xdr:nvSpPr>
      <xdr:spPr>
        <a:xfrm>
          <a:off x="6148703" y="210397"/>
          <a:ext cx="1261800"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a:t>
          </a:r>
        </a:p>
        <a:p>
          <a:pPr algn="ctr"/>
          <a:r>
            <a:rPr lang="en-AU" sz="1000" b="1" dirty="0" err="1">
              <a:solidFill>
                <a:schemeClr val="accent4"/>
              </a:solidFill>
              <a:latin typeface="+mj-lt"/>
              <a:cs typeface="Arial" panose="020B0604020202020204" pitchFamily="34" charset="0"/>
            </a:rPr>
            <a:t>Website</a:t>
          </a:r>
        </a:p>
      </xdr:txBody>
    </xdr:sp>
    <xdr:clientData/>
  </xdr:twoCellAnchor>
  <xdr:twoCellAnchor>
    <xdr:from>
      <xdr:col>2</xdr:col>
      <xdr:colOff>5160961</xdr:colOff>
      <xdr:row>1</xdr:row>
      <xdr:rowOff>3387</xdr:rowOff>
    </xdr:from>
    <xdr:to>
      <xdr:col>2</xdr:col>
      <xdr:colOff>6425301</xdr:colOff>
      <xdr:row>1</xdr:row>
      <xdr:rowOff>579387</xdr:rowOff>
    </xdr:to>
    <xdr:sp macro="" textlink="">
      <xdr:nvSpPr>
        <xdr:cNvPr id="15" name="TextBox 14" descr="{1A15H}:{1A15H}:{1A15H}:{1A15H}:{1A15H}:{1A15H}:{1A15H}:{1A15H}:{2A15H}:">
          <a:hlinkClick xmlns:r="http://schemas.openxmlformats.org/officeDocument/2006/relationships" r:id="rId3"/>
          <a:extLst>
            <a:ext uri="{FF2B5EF4-FFF2-40B4-BE49-F238E27FC236}">
              <a16:creationId xmlns:a16="http://schemas.microsoft.com/office/drawing/2014/main" id="{C1262FA5-9F95-C249-9E2D-4D2B2573832D}"/>
            </a:ext>
          </a:extLst>
        </xdr:cNvPr>
        <xdr:cNvSpPr txBox="1">
          <a:spLocks noChangeAspect="1"/>
        </xdr:cNvSpPr>
      </xdr:nvSpPr>
      <xdr:spPr>
        <a:xfrm>
          <a:off x="7558721" y="206587"/>
          <a:ext cx="1264340"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a:t>
          </a:r>
          <a:br>
            <a:rPr lang="en-AU" sz="1000" b="1" dirty="0" err="1">
              <a:solidFill>
                <a:schemeClr val="accent4"/>
              </a:solidFill>
              <a:latin typeface="+mj-lt"/>
              <a:cs typeface="Arial" panose="020B0604020202020204" pitchFamily="34" charset="0"/>
            </a:rPr>
          </a:br>
          <a:r>
            <a:rPr lang="en-AU" sz="1000" b="1" dirty="0" err="1">
              <a:solidFill>
                <a:schemeClr val="accent4"/>
              </a:solidFill>
              <a:latin typeface="+mj-lt"/>
              <a:cs typeface="Arial" panose="020B0604020202020204" pitchFamily="34" charset="0"/>
            </a:rPr>
            <a:t>Sustainability Reports</a:t>
          </a:r>
        </a:p>
      </xdr:txBody>
    </xdr:sp>
    <xdr:clientData/>
  </xdr:twoCellAnchor>
  <xdr:twoCellAnchor>
    <xdr:from>
      <xdr:col>2</xdr:col>
      <xdr:colOff>7997083</xdr:colOff>
      <xdr:row>1</xdr:row>
      <xdr:rowOff>5292</xdr:rowOff>
    </xdr:from>
    <xdr:to>
      <xdr:col>2</xdr:col>
      <xdr:colOff>9258883</xdr:colOff>
      <xdr:row>1</xdr:row>
      <xdr:rowOff>581292</xdr:rowOff>
    </xdr:to>
    <xdr:sp macro="" textlink="">
      <xdr:nvSpPr>
        <xdr:cNvPr id="16" name="TextBox 15" descr="{1A16H}:{1A16H}:{1A16H}:{1A16H}:{1A16H}:{1A16H}:{1A16H}:{1A16H}:{2A16H}:">
          <a:hlinkClick xmlns:r="http://schemas.openxmlformats.org/officeDocument/2006/relationships" r:id="rId4"/>
          <a:extLst>
            <a:ext uri="{FF2B5EF4-FFF2-40B4-BE49-F238E27FC236}">
              <a16:creationId xmlns:a16="http://schemas.microsoft.com/office/drawing/2014/main" id="{3E37498C-54A9-CD4E-B2E9-4E565529FC58}"/>
            </a:ext>
          </a:extLst>
        </xdr:cNvPr>
        <xdr:cNvSpPr txBox="1">
          <a:spLocks noChangeAspect="1"/>
        </xdr:cNvSpPr>
      </xdr:nvSpPr>
      <xdr:spPr>
        <a:xfrm>
          <a:off x="10394843" y="208492"/>
          <a:ext cx="1261800"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Annual</a:t>
          </a:r>
          <a:br>
            <a:rPr lang="en-AU" sz="1000" b="1" dirty="0" err="1">
              <a:solidFill>
                <a:schemeClr val="accent4"/>
              </a:solidFill>
              <a:latin typeface="+mj-lt"/>
              <a:cs typeface="Arial" panose="020B0604020202020204" pitchFamily="34" charset="0"/>
            </a:rPr>
          </a:br>
          <a:r>
            <a:rPr lang="en-AU" sz="1000" b="1" dirty="0" err="1">
              <a:solidFill>
                <a:schemeClr val="accent4"/>
              </a:solidFill>
              <a:latin typeface="+mj-lt"/>
              <a:cs typeface="Arial" panose="020B0604020202020204" pitchFamily="34" charset="0"/>
            </a:rPr>
            <a:t>Reports &amp; Presentations</a:t>
          </a:r>
        </a:p>
      </xdr:txBody>
    </xdr:sp>
    <xdr:clientData/>
  </xdr:twoCellAnchor>
  <xdr:twoCellAnchor>
    <xdr:from>
      <xdr:col>2</xdr:col>
      <xdr:colOff>6580292</xdr:colOff>
      <xdr:row>1</xdr:row>
      <xdr:rowOff>3387</xdr:rowOff>
    </xdr:from>
    <xdr:to>
      <xdr:col>2</xdr:col>
      <xdr:colOff>7842092</xdr:colOff>
      <xdr:row>1</xdr:row>
      <xdr:rowOff>579387</xdr:rowOff>
    </xdr:to>
    <xdr:sp macro="" textlink="">
      <xdr:nvSpPr>
        <xdr:cNvPr id="17" name="TextBox 16" descr="{1A17H}:{1A17H}:">
          <a:hlinkClick xmlns:r="http://schemas.openxmlformats.org/officeDocument/2006/relationships" r:id="rId5"/>
          <a:extLst>
            <a:ext uri="{FF2B5EF4-FFF2-40B4-BE49-F238E27FC236}">
              <a16:creationId xmlns:a16="http://schemas.microsoft.com/office/drawing/2014/main" id="{CC974B40-10B6-3A40-9C55-6C6CFCA20EA5}"/>
            </a:ext>
          </a:extLst>
        </xdr:cNvPr>
        <xdr:cNvSpPr txBox="1">
          <a:spLocks noChangeAspect="1"/>
        </xdr:cNvSpPr>
      </xdr:nvSpPr>
      <xdr:spPr>
        <a:xfrm>
          <a:off x="8978052" y="206587"/>
          <a:ext cx="1261800"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Climate Transition Plan</a:t>
          </a:r>
        </a:p>
      </xdr:txBody>
    </xdr:sp>
    <xdr:clientData/>
  </xdr:twoCellAnchor>
  <xdr:twoCellAnchor>
    <xdr:from>
      <xdr:col>2</xdr:col>
      <xdr:colOff>9413874</xdr:colOff>
      <xdr:row>1</xdr:row>
      <xdr:rowOff>0</xdr:rowOff>
    </xdr:from>
    <xdr:to>
      <xdr:col>2</xdr:col>
      <xdr:colOff>10677526</xdr:colOff>
      <xdr:row>1</xdr:row>
      <xdr:rowOff>576000</xdr:rowOff>
    </xdr:to>
    <xdr:sp macro="" textlink="">
      <xdr:nvSpPr>
        <xdr:cNvPr id="18" name="TextBox 17" descr="{1A14H}:{1A14H}:{1A14H}:{1A14H}:{1A14H}:{1A14H}:{1A14H}:{1A14H}:{2A14H}:">
          <a:hlinkClick xmlns:r="http://schemas.openxmlformats.org/officeDocument/2006/relationships" r:id="rId6"/>
          <a:extLst>
            <a:ext uri="{FF2B5EF4-FFF2-40B4-BE49-F238E27FC236}">
              <a16:creationId xmlns:a16="http://schemas.microsoft.com/office/drawing/2014/main" id="{6B5A34B5-BACB-5746-B59B-DB685E153968}"/>
            </a:ext>
          </a:extLst>
        </xdr:cNvPr>
        <xdr:cNvSpPr txBox="1">
          <a:spLocks noChangeAspect="1"/>
        </xdr:cNvSpPr>
      </xdr:nvSpPr>
      <xdr:spPr>
        <a:xfrm>
          <a:off x="11814174" y="200025"/>
          <a:ext cx="1263652" cy="576000"/>
        </a:xfrm>
        <a:prstGeom prst="rect">
          <a:avLst/>
        </a:prstGeom>
        <a:solidFill>
          <a:schemeClr val="tx2"/>
        </a:solidFill>
        <a:ln w="6350">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bg1"/>
              </a:solidFill>
              <a:latin typeface="+mj-lt"/>
              <a:cs typeface="Arial" panose="020B0604020202020204" pitchFamily="34" charset="0"/>
            </a:rPr>
            <a:t>Databook</a:t>
          </a:r>
          <a:br>
            <a:rPr lang="en-AU" sz="1000" b="1" dirty="0" err="1">
              <a:solidFill>
                <a:schemeClr val="bg1"/>
              </a:solidFill>
              <a:latin typeface="+mj-lt"/>
              <a:cs typeface="Arial" panose="020B0604020202020204" pitchFamily="34" charset="0"/>
            </a:rPr>
          </a:br>
          <a:r>
            <a:rPr lang="en-AU" sz="1000" b="1" dirty="0" err="1">
              <a:solidFill>
                <a:schemeClr val="bg1"/>
              </a:solidFill>
              <a:latin typeface="+mj-lt"/>
              <a:cs typeface="Arial" panose="020B0604020202020204" pitchFamily="34" charset="0"/>
            </a:rPr>
            <a:t>Index</a:t>
          </a: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3</xdr:col>
      <xdr:colOff>141523</xdr:colOff>
      <xdr:row>63</xdr:row>
      <xdr:rowOff>68861</xdr:rowOff>
    </xdr:from>
    <xdr:to>
      <xdr:col>3</xdr:col>
      <xdr:colOff>217088</xdr:colOff>
      <xdr:row>63</xdr:row>
      <xdr:rowOff>127916</xdr:rowOff>
    </xdr:to>
    <xdr:sp macro="" textlink="">
      <xdr:nvSpPr>
        <xdr:cNvPr id="43" name="Shape 49">
          <a:extLst>
            <a:ext uri="{FF2B5EF4-FFF2-40B4-BE49-F238E27FC236}">
              <a16:creationId xmlns:a16="http://schemas.microsoft.com/office/drawing/2014/main" id="{00000000-0008-0000-0500-00002B000000}"/>
            </a:ext>
          </a:extLst>
        </xdr:cNvPr>
        <xdr:cNvSpPr/>
      </xdr:nvSpPr>
      <xdr:spPr>
        <a:xfrm>
          <a:off x="781603" y="55245281"/>
          <a:ext cx="75565" cy="59055"/>
        </a:xfrm>
        <a:custGeom>
          <a:avLst/>
          <a:gdLst/>
          <a:ahLst/>
          <a:cxnLst/>
          <a:rect l="0" t="0" r="0" b="0"/>
          <a:pathLst>
            <a:path w="75565" h="59055">
              <a:moveTo>
                <a:pt x="37524" y="0"/>
              </a:moveTo>
              <a:lnTo>
                <a:pt x="36938" y="21652"/>
              </a:lnTo>
              <a:lnTo>
                <a:pt x="32834" y="40540"/>
              </a:lnTo>
              <a:lnTo>
                <a:pt x="21693" y="53899"/>
              </a:lnTo>
              <a:lnTo>
                <a:pt x="0" y="58967"/>
              </a:lnTo>
              <a:lnTo>
                <a:pt x="75049" y="58967"/>
              </a:lnTo>
              <a:lnTo>
                <a:pt x="53355" y="53899"/>
              </a:lnTo>
              <a:lnTo>
                <a:pt x="42215" y="40540"/>
              </a:lnTo>
              <a:lnTo>
                <a:pt x="38111" y="21652"/>
              </a:lnTo>
              <a:lnTo>
                <a:pt x="37524" y="0"/>
              </a:lnTo>
              <a:close/>
            </a:path>
          </a:pathLst>
        </a:custGeom>
        <a:solidFill>
          <a:srgbClr val="0000FF">
            <a:alpha val="50000"/>
          </a:srgbClr>
        </a:solidFill>
      </xdr:spPr>
    </xdr:sp>
    <xdr:clientData/>
  </xdr:twoCellAnchor>
  <xdr:twoCellAnchor>
    <xdr:from>
      <xdr:col>0</xdr:col>
      <xdr:colOff>3175</xdr:colOff>
      <xdr:row>0</xdr:row>
      <xdr:rowOff>3175</xdr:rowOff>
    </xdr:from>
    <xdr:to>
      <xdr:col>0</xdr:col>
      <xdr:colOff>66675</xdr:colOff>
      <xdr:row>0</xdr:row>
      <xdr:rowOff>13434</xdr:rowOff>
    </xdr:to>
    <xdr:sp macro="" textlink="">
      <xdr:nvSpPr>
        <xdr:cNvPr id="2" name="TextBox 1">
          <a:extLst>
            <a:ext uri="{FF2B5EF4-FFF2-40B4-BE49-F238E27FC236}">
              <a16:creationId xmlns:a16="http://schemas.microsoft.com/office/drawing/2014/main" id="{CBB91219-2551-882A-2757-465DB3AF4641}"/>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X5A0T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3" name="TextBox 2">
          <a:extLst>
            <a:ext uri="{FF2B5EF4-FFF2-40B4-BE49-F238E27FC236}">
              <a16:creationId xmlns:a16="http://schemas.microsoft.com/office/drawing/2014/main" id="{1CC8C788-4261-2DEF-2770-86C0382BCC5A}"/>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X5A0T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4" name="TextBox 3">
          <a:extLst>
            <a:ext uri="{FF2B5EF4-FFF2-40B4-BE49-F238E27FC236}">
              <a16:creationId xmlns:a16="http://schemas.microsoft.com/office/drawing/2014/main" id="{6AA6FA18-05DB-13AE-E711-79331D411016}"/>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X5A0T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6" name="TextBox 5">
          <a:extLst>
            <a:ext uri="{FF2B5EF4-FFF2-40B4-BE49-F238E27FC236}">
              <a16:creationId xmlns:a16="http://schemas.microsoft.com/office/drawing/2014/main" id="{90E897C1-FCD8-F9C0-5FC6-15EE5C84F8E6}"/>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X5A0T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7" name="TextBox 6">
          <a:extLst>
            <a:ext uri="{FF2B5EF4-FFF2-40B4-BE49-F238E27FC236}">
              <a16:creationId xmlns:a16="http://schemas.microsoft.com/office/drawing/2014/main" id="{9AC87481-96DC-9BE5-65D1-AD8C8790A16B}"/>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X5A0T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8" name="TextBox 7">
          <a:extLst>
            <a:ext uri="{FF2B5EF4-FFF2-40B4-BE49-F238E27FC236}">
              <a16:creationId xmlns:a16="http://schemas.microsoft.com/office/drawing/2014/main" id="{97055F90-5627-22A6-9B2C-481025DB56EA}"/>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X5A0T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9" name="TextBox 8">
          <a:extLst>
            <a:ext uri="{FF2B5EF4-FFF2-40B4-BE49-F238E27FC236}">
              <a16:creationId xmlns:a16="http://schemas.microsoft.com/office/drawing/2014/main" id="{68DD94C5-78EC-D490-F69A-6A185311F744}"/>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X5A0T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0" name="TextBox 9">
          <a:extLst>
            <a:ext uri="{FF2B5EF4-FFF2-40B4-BE49-F238E27FC236}">
              <a16:creationId xmlns:a16="http://schemas.microsoft.com/office/drawing/2014/main" id="{76F1A0A2-CCA3-4949-F0A1-F1CCED4B3D35}"/>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X5A0T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1" name="TextBox 10">
          <a:extLst>
            <a:ext uri="{FF2B5EF4-FFF2-40B4-BE49-F238E27FC236}">
              <a16:creationId xmlns:a16="http://schemas.microsoft.com/office/drawing/2014/main" id="{43C9ECE7-5623-6D9C-D319-A3769708814A}"/>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X5A0T</a:t>
          </a:r>
        </a:p>
      </xdr:txBody>
    </xdr:sp>
    <xdr:clientData/>
  </xdr:twoCellAnchor>
  <xdr:twoCellAnchor editAs="absolute">
    <xdr:from>
      <xdr:col>1</xdr:col>
      <xdr:colOff>0</xdr:colOff>
      <xdr:row>1</xdr:row>
      <xdr:rowOff>52284</xdr:rowOff>
    </xdr:from>
    <xdr:to>
      <xdr:col>1</xdr:col>
      <xdr:colOff>1216182</xdr:colOff>
      <xdr:row>1</xdr:row>
      <xdr:rowOff>592284</xdr:rowOff>
    </xdr:to>
    <xdr:pic>
      <xdr:nvPicPr>
        <xdr:cNvPr id="12" name="Picture 11">
          <a:extLst>
            <a:ext uri="{FF2B5EF4-FFF2-40B4-BE49-F238E27FC236}">
              <a16:creationId xmlns:a16="http://schemas.microsoft.com/office/drawing/2014/main" id="{7E168CC6-E960-A24E-A966-CAD61C5E7802}"/>
            </a:ext>
          </a:extLst>
        </xdr:cNvPr>
        <xdr:cNvPicPr>
          <a:picLocks noChangeAspect="1"/>
        </xdr:cNvPicPr>
      </xdr:nvPicPr>
      <xdr:blipFill>
        <a:blip xmlns:r="http://schemas.openxmlformats.org/officeDocument/2006/relationships" r:embed="rId1"/>
        <a:stretch>
          <a:fillRect/>
        </a:stretch>
      </xdr:blipFill>
      <xdr:spPr>
        <a:xfrm>
          <a:off x="254000" y="255484"/>
          <a:ext cx="1216182" cy="540000"/>
        </a:xfrm>
        <a:prstGeom prst="rect">
          <a:avLst/>
        </a:prstGeom>
      </xdr:spPr>
    </xdr:pic>
    <xdr:clientData/>
  </xdr:twoCellAnchor>
  <xdr:twoCellAnchor>
    <xdr:from>
      <xdr:col>3</xdr:col>
      <xdr:colOff>3314063</xdr:colOff>
      <xdr:row>1</xdr:row>
      <xdr:rowOff>7197</xdr:rowOff>
    </xdr:from>
    <xdr:to>
      <xdr:col>3</xdr:col>
      <xdr:colOff>4575863</xdr:colOff>
      <xdr:row>1</xdr:row>
      <xdr:rowOff>583197</xdr:rowOff>
    </xdr:to>
    <xdr:sp macro="" textlink="">
      <xdr:nvSpPr>
        <xdr:cNvPr id="13" name="TextBox 12" descr="{1A14H}:{1A14H}:{1A14H}:{1A14H}:{1A14H}:{1A14H}:{1A14H}:{1A14H}:{2A14H}:">
          <a:hlinkClick xmlns:r="http://schemas.openxmlformats.org/officeDocument/2006/relationships" r:id="rId2"/>
          <a:extLst>
            <a:ext uri="{FF2B5EF4-FFF2-40B4-BE49-F238E27FC236}">
              <a16:creationId xmlns:a16="http://schemas.microsoft.com/office/drawing/2014/main" id="{D388B379-DF9C-A049-B769-B8757908C2ED}"/>
            </a:ext>
          </a:extLst>
        </xdr:cNvPr>
        <xdr:cNvSpPr txBox="1">
          <a:spLocks noChangeAspect="1"/>
        </xdr:cNvSpPr>
      </xdr:nvSpPr>
      <xdr:spPr>
        <a:xfrm>
          <a:off x="6148703" y="210397"/>
          <a:ext cx="1261800"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a:t>
          </a:r>
        </a:p>
        <a:p>
          <a:pPr algn="ctr"/>
          <a:r>
            <a:rPr lang="en-AU" sz="1000" b="1" dirty="0" err="1">
              <a:solidFill>
                <a:schemeClr val="accent4"/>
              </a:solidFill>
              <a:latin typeface="+mj-lt"/>
              <a:cs typeface="Arial" panose="020B0604020202020204" pitchFamily="34" charset="0"/>
            </a:rPr>
            <a:t>Website</a:t>
          </a:r>
        </a:p>
      </xdr:txBody>
    </xdr:sp>
    <xdr:clientData/>
  </xdr:twoCellAnchor>
  <xdr:twoCellAnchor>
    <xdr:from>
      <xdr:col>3</xdr:col>
      <xdr:colOff>4724081</xdr:colOff>
      <xdr:row>1</xdr:row>
      <xdr:rowOff>3387</xdr:rowOff>
    </xdr:from>
    <xdr:to>
      <xdr:col>4</xdr:col>
      <xdr:colOff>867781</xdr:colOff>
      <xdr:row>1</xdr:row>
      <xdr:rowOff>579387</xdr:rowOff>
    </xdr:to>
    <xdr:sp macro="" textlink="">
      <xdr:nvSpPr>
        <xdr:cNvPr id="14" name="TextBox 13" descr="{1A15H}:{1A15H}:{1A15H}:{1A15H}:{1A15H}:{1A15H}:{1A15H}:{1A15H}:{2A15H}:">
          <a:hlinkClick xmlns:r="http://schemas.openxmlformats.org/officeDocument/2006/relationships" r:id="rId3"/>
          <a:extLst>
            <a:ext uri="{FF2B5EF4-FFF2-40B4-BE49-F238E27FC236}">
              <a16:creationId xmlns:a16="http://schemas.microsoft.com/office/drawing/2014/main" id="{90BDC01A-3AF9-B644-BB4A-775109C9087D}"/>
            </a:ext>
          </a:extLst>
        </xdr:cNvPr>
        <xdr:cNvSpPr txBox="1">
          <a:spLocks noChangeAspect="1"/>
        </xdr:cNvSpPr>
      </xdr:nvSpPr>
      <xdr:spPr>
        <a:xfrm>
          <a:off x="7558721" y="206587"/>
          <a:ext cx="1264340"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a:t>
          </a:r>
          <a:br>
            <a:rPr lang="en-AU" sz="1000" b="1" dirty="0" err="1">
              <a:solidFill>
                <a:schemeClr val="accent4"/>
              </a:solidFill>
              <a:latin typeface="+mj-lt"/>
              <a:cs typeface="Arial" panose="020B0604020202020204" pitchFamily="34" charset="0"/>
            </a:rPr>
          </a:br>
          <a:r>
            <a:rPr lang="en-AU" sz="1000" b="1" dirty="0" err="1">
              <a:solidFill>
                <a:schemeClr val="accent4"/>
              </a:solidFill>
              <a:latin typeface="+mj-lt"/>
              <a:cs typeface="Arial" panose="020B0604020202020204" pitchFamily="34" charset="0"/>
            </a:rPr>
            <a:t>Sustainability Reports</a:t>
          </a:r>
        </a:p>
      </xdr:txBody>
    </xdr:sp>
    <xdr:clientData/>
  </xdr:twoCellAnchor>
  <xdr:twoCellAnchor>
    <xdr:from>
      <xdr:col>4</xdr:col>
      <xdr:colOff>2439563</xdr:colOff>
      <xdr:row>1</xdr:row>
      <xdr:rowOff>5292</xdr:rowOff>
    </xdr:from>
    <xdr:to>
      <xdr:col>4</xdr:col>
      <xdr:colOff>3701363</xdr:colOff>
      <xdr:row>1</xdr:row>
      <xdr:rowOff>581292</xdr:rowOff>
    </xdr:to>
    <xdr:sp macro="" textlink="">
      <xdr:nvSpPr>
        <xdr:cNvPr id="15" name="TextBox 14" descr="{1A16H}:{1A16H}:{1A16H}:{1A16H}:{1A16H}:{1A16H}:{1A16H}:{1A16H}:{2A16H}:">
          <a:hlinkClick xmlns:r="http://schemas.openxmlformats.org/officeDocument/2006/relationships" r:id="rId4"/>
          <a:extLst>
            <a:ext uri="{FF2B5EF4-FFF2-40B4-BE49-F238E27FC236}">
              <a16:creationId xmlns:a16="http://schemas.microsoft.com/office/drawing/2014/main" id="{21F6F3CE-F133-0444-B6CC-6F126FEB944B}"/>
            </a:ext>
          </a:extLst>
        </xdr:cNvPr>
        <xdr:cNvSpPr txBox="1">
          <a:spLocks noChangeAspect="1"/>
        </xdr:cNvSpPr>
      </xdr:nvSpPr>
      <xdr:spPr>
        <a:xfrm>
          <a:off x="10394843" y="208492"/>
          <a:ext cx="1261800"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Annual</a:t>
          </a:r>
          <a:br>
            <a:rPr lang="en-AU" sz="1000" b="1" dirty="0" err="1">
              <a:solidFill>
                <a:schemeClr val="accent4"/>
              </a:solidFill>
              <a:latin typeface="+mj-lt"/>
              <a:cs typeface="Arial" panose="020B0604020202020204" pitchFamily="34" charset="0"/>
            </a:rPr>
          </a:br>
          <a:r>
            <a:rPr lang="en-AU" sz="1000" b="1" dirty="0" err="1">
              <a:solidFill>
                <a:schemeClr val="accent4"/>
              </a:solidFill>
              <a:latin typeface="+mj-lt"/>
              <a:cs typeface="Arial" panose="020B0604020202020204" pitchFamily="34" charset="0"/>
            </a:rPr>
            <a:t>Reports &amp; Presentations</a:t>
          </a:r>
        </a:p>
      </xdr:txBody>
    </xdr:sp>
    <xdr:clientData/>
  </xdr:twoCellAnchor>
  <xdr:twoCellAnchor>
    <xdr:from>
      <xdr:col>4</xdr:col>
      <xdr:colOff>1022772</xdr:colOff>
      <xdr:row>1</xdr:row>
      <xdr:rowOff>3387</xdr:rowOff>
    </xdr:from>
    <xdr:to>
      <xdr:col>4</xdr:col>
      <xdr:colOff>2284572</xdr:colOff>
      <xdr:row>1</xdr:row>
      <xdr:rowOff>579387</xdr:rowOff>
    </xdr:to>
    <xdr:sp macro="" textlink="">
      <xdr:nvSpPr>
        <xdr:cNvPr id="16" name="TextBox 15" descr="{1A17H}:{1A17H}:">
          <a:hlinkClick xmlns:r="http://schemas.openxmlformats.org/officeDocument/2006/relationships" r:id="rId5"/>
          <a:extLst>
            <a:ext uri="{FF2B5EF4-FFF2-40B4-BE49-F238E27FC236}">
              <a16:creationId xmlns:a16="http://schemas.microsoft.com/office/drawing/2014/main" id="{34E038CE-D99A-AF4E-9996-D9A8DB9D0C1F}"/>
            </a:ext>
          </a:extLst>
        </xdr:cNvPr>
        <xdr:cNvSpPr txBox="1">
          <a:spLocks noChangeAspect="1"/>
        </xdr:cNvSpPr>
      </xdr:nvSpPr>
      <xdr:spPr>
        <a:xfrm>
          <a:off x="8978052" y="206587"/>
          <a:ext cx="1261800"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Climate Transition Plan</a:t>
          </a:r>
        </a:p>
      </xdr:txBody>
    </xdr:sp>
    <xdr:clientData/>
  </xdr:twoCellAnchor>
  <xdr:twoCellAnchor>
    <xdr:from>
      <xdr:col>4</xdr:col>
      <xdr:colOff>3856353</xdr:colOff>
      <xdr:row>1</xdr:row>
      <xdr:rowOff>0</xdr:rowOff>
    </xdr:from>
    <xdr:to>
      <xdr:col>4</xdr:col>
      <xdr:colOff>5118153</xdr:colOff>
      <xdr:row>1</xdr:row>
      <xdr:rowOff>576000</xdr:rowOff>
    </xdr:to>
    <xdr:sp macro="" textlink="">
      <xdr:nvSpPr>
        <xdr:cNvPr id="17" name="TextBox 16" descr="{1A14H}:{1A14H}:{1A14H}:{1A14H}:{1A14H}:{1A14H}:{1A14H}:{1A14H}:{2A14H}:">
          <a:hlinkClick xmlns:r="http://schemas.openxmlformats.org/officeDocument/2006/relationships" r:id="rId6"/>
          <a:extLst>
            <a:ext uri="{FF2B5EF4-FFF2-40B4-BE49-F238E27FC236}">
              <a16:creationId xmlns:a16="http://schemas.microsoft.com/office/drawing/2014/main" id="{AB225745-CF98-5E41-A109-B9DF1E1B43A9}"/>
            </a:ext>
          </a:extLst>
        </xdr:cNvPr>
        <xdr:cNvSpPr txBox="1">
          <a:spLocks noChangeAspect="1"/>
        </xdr:cNvSpPr>
      </xdr:nvSpPr>
      <xdr:spPr>
        <a:xfrm>
          <a:off x="11811633" y="203200"/>
          <a:ext cx="1261800" cy="576000"/>
        </a:xfrm>
        <a:prstGeom prst="rect">
          <a:avLst/>
        </a:prstGeom>
        <a:solidFill>
          <a:schemeClr val="tx2"/>
        </a:solidFill>
        <a:ln w="6350">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bg1"/>
              </a:solidFill>
              <a:latin typeface="+mj-lt"/>
              <a:cs typeface="Arial" panose="020B0604020202020204" pitchFamily="34" charset="0"/>
            </a:rPr>
            <a:t>Databook</a:t>
          </a:r>
          <a:br>
            <a:rPr lang="en-AU" sz="1000" b="1" dirty="0" err="1">
              <a:solidFill>
                <a:schemeClr val="bg1"/>
              </a:solidFill>
              <a:latin typeface="+mj-lt"/>
              <a:cs typeface="Arial" panose="020B0604020202020204" pitchFamily="34" charset="0"/>
            </a:rPr>
          </a:br>
          <a:r>
            <a:rPr lang="en-AU" sz="1000" b="1" dirty="0" err="1">
              <a:solidFill>
                <a:schemeClr val="bg1"/>
              </a:solidFill>
              <a:latin typeface="+mj-lt"/>
              <a:cs typeface="Arial" panose="020B0604020202020204" pitchFamily="34" charset="0"/>
            </a:rPr>
            <a:t>Index</a:t>
          </a: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0</xdr:col>
      <xdr:colOff>3175</xdr:colOff>
      <xdr:row>0</xdr:row>
      <xdr:rowOff>3175</xdr:rowOff>
    </xdr:from>
    <xdr:to>
      <xdr:col>0</xdr:col>
      <xdr:colOff>66675</xdr:colOff>
      <xdr:row>0</xdr:row>
      <xdr:rowOff>13434</xdr:rowOff>
    </xdr:to>
    <xdr:sp macro="" textlink="">
      <xdr:nvSpPr>
        <xdr:cNvPr id="3" name="TextBox 2">
          <a:extLst>
            <a:ext uri="{FF2B5EF4-FFF2-40B4-BE49-F238E27FC236}">
              <a16:creationId xmlns:a16="http://schemas.microsoft.com/office/drawing/2014/main" id="{94B49B20-4DC1-4567-3102-B75BAAC5182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X6A0T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5" name="TextBox 4">
          <a:extLst>
            <a:ext uri="{FF2B5EF4-FFF2-40B4-BE49-F238E27FC236}">
              <a16:creationId xmlns:a16="http://schemas.microsoft.com/office/drawing/2014/main" id="{C38315D3-045F-D789-9848-683606CB21E8}"/>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X6A0T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6" name="TextBox 5">
          <a:extLst>
            <a:ext uri="{FF2B5EF4-FFF2-40B4-BE49-F238E27FC236}">
              <a16:creationId xmlns:a16="http://schemas.microsoft.com/office/drawing/2014/main" id="{CEA80DD3-6F33-F99D-EBFF-E927D2A0FD36}"/>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X6A0T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7" name="TextBox 6">
          <a:extLst>
            <a:ext uri="{FF2B5EF4-FFF2-40B4-BE49-F238E27FC236}">
              <a16:creationId xmlns:a16="http://schemas.microsoft.com/office/drawing/2014/main" id="{B7758F84-25D3-ACD1-E119-22CEC1D5EC1E}"/>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X6A0T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8" name="TextBox 7">
          <a:extLst>
            <a:ext uri="{FF2B5EF4-FFF2-40B4-BE49-F238E27FC236}">
              <a16:creationId xmlns:a16="http://schemas.microsoft.com/office/drawing/2014/main" id="{33E8BDC4-02FF-EA6B-BED6-04C842004EFF}"/>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X6A0T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9" name="TextBox 8">
          <a:extLst>
            <a:ext uri="{FF2B5EF4-FFF2-40B4-BE49-F238E27FC236}">
              <a16:creationId xmlns:a16="http://schemas.microsoft.com/office/drawing/2014/main" id="{D4E3D8F3-AABC-89C3-AD30-E5CBCFDC4CFF}"/>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X6A0T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0" name="TextBox 9">
          <a:extLst>
            <a:ext uri="{FF2B5EF4-FFF2-40B4-BE49-F238E27FC236}">
              <a16:creationId xmlns:a16="http://schemas.microsoft.com/office/drawing/2014/main" id="{C5C734FB-279C-84D1-6914-A4372B1E49E8}"/>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X6A0T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1" name="TextBox 10">
          <a:extLst>
            <a:ext uri="{FF2B5EF4-FFF2-40B4-BE49-F238E27FC236}">
              <a16:creationId xmlns:a16="http://schemas.microsoft.com/office/drawing/2014/main" id="{221A1A8D-673C-35C7-5B30-7125B619861B}"/>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X6A0T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2" name="TextBox 11">
          <a:extLst>
            <a:ext uri="{FF2B5EF4-FFF2-40B4-BE49-F238E27FC236}">
              <a16:creationId xmlns:a16="http://schemas.microsoft.com/office/drawing/2014/main" id="{1D896E7E-F084-6228-F1CE-1B2B689FB383}"/>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X6A0T</a:t>
          </a:r>
        </a:p>
      </xdr:txBody>
    </xdr:sp>
    <xdr:clientData/>
  </xdr:twoCellAnchor>
  <xdr:twoCellAnchor editAs="absolute">
    <xdr:from>
      <xdr:col>1</xdr:col>
      <xdr:colOff>0</xdr:colOff>
      <xdr:row>1</xdr:row>
      <xdr:rowOff>52284</xdr:rowOff>
    </xdr:from>
    <xdr:to>
      <xdr:col>1</xdr:col>
      <xdr:colOff>1216182</xdr:colOff>
      <xdr:row>1</xdr:row>
      <xdr:rowOff>592284</xdr:rowOff>
    </xdr:to>
    <xdr:pic>
      <xdr:nvPicPr>
        <xdr:cNvPr id="13" name="Picture 12">
          <a:extLst>
            <a:ext uri="{FF2B5EF4-FFF2-40B4-BE49-F238E27FC236}">
              <a16:creationId xmlns:a16="http://schemas.microsoft.com/office/drawing/2014/main" id="{EA0AD22A-0EEB-4A41-8C2D-18DFAFE25E02}"/>
            </a:ext>
          </a:extLst>
        </xdr:cNvPr>
        <xdr:cNvPicPr>
          <a:picLocks noChangeAspect="1"/>
        </xdr:cNvPicPr>
      </xdr:nvPicPr>
      <xdr:blipFill>
        <a:blip xmlns:r="http://schemas.openxmlformats.org/officeDocument/2006/relationships" r:embed="rId1"/>
        <a:stretch>
          <a:fillRect/>
        </a:stretch>
      </xdr:blipFill>
      <xdr:spPr>
        <a:xfrm>
          <a:off x="254000" y="255484"/>
          <a:ext cx="1216182" cy="540000"/>
        </a:xfrm>
        <a:prstGeom prst="rect">
          <a:avLst/>
        </a:prstGeom>
      </xdr:spPr>
    </xdr:pic>
    <xdr:clientData/>
  </xdr:twoCellAnchor>
  <xdr:twoCellAnchor>
    <xdr:from>
      <xdr:col>2</xdr:col>
      <xdr:colOff>1749423</xdr:colOff>
      <xdr:row>1</xdr:row>
      <xdr:rowOff>7197</xdr:rowOff>
    </xdr:from>
    <xdr:to>
      <xdr:col>3</xdr:col>
      <xdr:colOff>1101143</xdr:colOff>
      <xdr:row>1</xdr:row>
      <xdr:rowOff>583197</xdr:rowOff>
    </xdr:to>
    <xdr:sp macro="" textlink="">
      <xdr:nvSpPr>
        <xdr:cNvPr id="14" name="TextBox 13" descr="{1A14H}:{1A14H}:{1A14H}:{1A14H}:{1A14H}:{1A14H}:{1A14H}:{1A14H}:{2A14H}:">
          <a:hlinkClick xmlns:r="http://schemas.openxmlformats.org/officeDocument/2006/relationships" r:id="rId2"/>
          <a:extLst>
            <a:ext uri="{FF2B5EF4-FFF2-40B4-BE49-F238E27FC236}">
              <a16:creationId xmlns:a16="http://schemas.microsoft.com/office/drawing/2014/main" id="{32B097EB-E037-5E4E-B694-8BF5142E7400}"/>
            </a:ext>
          </a:extLst>
        </xdr:cNvPr>
        <xdr:cNvSpPr txBox="1">
          <a:spLocks noChangeAspect="1"/>
        </xdr:cNvSpPr>
      </xdr:nvSpPr>
      <xdr:spPr>
        <a:xfrm>
          <a:off x="6148703" y="210397"/>
          <a:ext cx="1261800"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a:t>
          </a:r>
        </a:p>
        <a:p>
          <a:pPr algn="ctr"/>
          <a:r>
            <a:rPr lang="en-AU" sz="1000" b="1" dirty="0" err="1">
              <a:solidFill>
                <a:schemeClr val="accent4"/>
              </a:solidFill>
              <a:latin typeface="+mj-lt"/>
              <a:cs typeface="Arial" panose="020B0604020202020204" pitchFamily="34" charset="0"/>
            </a:rPr>
            <a:t>Website</a:t>
          </a:r>
        </a:p>
      </xdr:txBody>
    </xdr:sp>
    <xdr:clientData/>
  </xdr:twoCellAnchor>
  <xdr:twoCellAnchor>
    <xdr:from>
      <xdr:col>3</xdr:col>
      <xdr:colOff>1249361</xdr:colOff>
      <xdr:row>1</xdr:row>
      <xdr:rowOff>3387</xdr:rowOff>
    </xdr:from>
    <xdr:to>
      <xdr:col>3</xdr:col>
      <xdr:colOff>2513701</xdr:colOff>
      <xdr:row>1</xdr:row>
      <xdr:rowOff>579387</xdr:rowOff>
    </xdr:to>
    <xdr:sp macro="" textlink="">
      <xdr:nvSpPr>
        <xdr:cNvPr id="15" name="TextBox 14" descr="{1A15H}:{1A15H}:{1A15H}:{1A15H}:{1A15H}:{1A15H}:{1A15H}:{1A15H}:{2A15H}:">
          <a:hlinkClick xmlns:r="http://schemas.openxmlformats.org/officeDocument/2006/relationships" r:id="rId3"/>
          <a:extLst>
            <a:ext uri="{FF2B5EF4-FFF2-40B4-BE49-F238E27FC236}">
              <a16:creationId xmlns:a16="http://schemas.microsoft.com/office/drawing/2014/main" id="{5DC7923E-01AD-CA40-94B5-085736C886C8}"/>
            </a:ext>
          </a:extLst>
        </xdr:cNvPr>
        <xdr:cNvSpPr txBox="1">
          <a:spLocks noChangeAspect="1"/>
        </xdr:cNvSpPr>
      </xdr:nvSpPr>
      <xdr:spPr>
        <a:xfrm>
          <a:off x="7558721" y="206587"/>
          <a:ext cx="1264340"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a:t>
          </a:r>
          <a:br>
            <a:rPr lang="en-AU" sz="1000" b="1" dirty="0" err="1">
              <a:solidFill>
                <a:schemeClr val="accent4"/>
              </a:solidFill>
              <a:latin typeface="+mj-lt"/>
              <a:cs typeface="Arial" panose="020B0604020202020204" pitchFamily="34" charset="0"/>
            </a:rPr>
          </a:br>
          <a:r>
            <a:rPr lang="en-AU" sz="1000" b="1" dirty="0" err="1">
              <a:solidFill>
                <a:schemeClr val="accent4"/>
              </a:solidFill>
              <a:latin typeface="+mj-lt"/>
              <a:cs typeface="Arial" panose="020B0604020202020204" pitchFamily="34" charset="0"/>
            </a:rPr>
            <a:t>Sustainability Reports</a:t>
          </a:r>
        </a:p>
      </xdr:txBody>
    </xdr:sp>
    <xdr:clientData/>
  </xdr:twoCellAnchor>
  <xdr:twoCellAnchor>
    <xdr:from>
      <xdr:col>3</xdr:col>
      <xdr:colOff>4085483</xdr:colOff>
      <xdr:row>1</xdr:row>
      <xdr:rowOff>5292</xdr:rowOff>
    </xdr:from>
    <xdr:to>
      <xdr:col>4</xdr:col>
      <xdr:colOff>917523</xdr:colOff>
      <xdr:row>1</xdr:row>
      <xdr:rowOff>581292</xdr:rowOff>
    </xdr:to>
    <xdr:sp macro="" textlink="">
      <xdr:nvSpPr>
        <xdr:cNvPr id="16" name="TextBox 15" descr="{1A16H}:{1A16H}:{1A16H}:{1A16H}:{1A16H}:{1A16H}:{1A16H}:{1A16H}:{2A16H}:">
          <a:extLst>
            <a:ext uri="{FF2B5EF4-FFF2-40B4-BE49-F238E27FC236}">
              <a16:creationId xmlns:a16="http://schemas.microsoft.com/office/drawing/2014/main" id="{222E8871-3B32-8046-8AA4-D6D3AECDA7E6}"/>
            </a:ext>
          </a:extLst>
        </xdr:cNvPr>
        <xdr:cNvSpPr txBox="1">
          <a:spLocks noChangeAspect="1"/>
        </xdr:cNvSpPr>
      </xdr:nvSpPr>
      <xdr:spPr>
        <a:xfrm>
          <a:off x="10394843" y="208492"/>
          <a:ext cx="1261800"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Annual</a:t>
          </a:r>
          <a:br>
            <a:rPr lang="en-AU" sz="1000" b="1" dirty="0" err="1">
              <a:solidFill>
                <a:schemeClr val="accent4"/>
              </a:solidFill>
              <a:latin typeface="+mj-lt"/>
              <a:cs typeface="Arial" panose="020B0604020202020204" pitchFamily="34" charset="0"/>
            </a:rPr>
          </a:br>
          <a:r>
            <a:rPr lang="en-AU" sz="1000" b="1" dirty="0" err="1">
              <a:solidFill>
                <a:schemeClr val="accent4"/>
              </a:solidFill>
              <a:latin typeface="+mj-lt"/>
              <a:cs typeface="Arial" panose="020B0604020202020204" pitchFamily="34" charset="0"/>
            </a:rPr>
            <a:t>Reports &amp; Presentations</a:t>
          </a:r>
        </a:p>
      </xdr:txBody>
    </xdr:sp>
    <xdr:clientData/>
  </xdr:twoCellAnchor>
  <xdr:twoCellAnchor>
    <xdr:from>
      <xdr:col>3</xdr:col>
      <xdr:colOff>2668692</xdr:colOff>
      <xdr:row>1</xdr:row>
      <xdr:rowOff>3387</xdr:rowOff>
    </xdr:from>
    <xdr:to>
      <xdr:col>3</xdr:col>
      <xdr:colOff>3930492</xdr:colOff>
      <xdr:row>1</xdr:row>
      <xdr:rowOff>579387</xdr:rowOff>
    </xdr:to>
    <xdr:sp macro="" textlink="">
      <xdr:nvSpPr>
        <xdr:cNvPr id="17" name="TextBox 16" descr="{1A17H}:{1A17H}:">
          <a:hlinkClick xmlns:r="http://schemas.openxmlformats.org/officeDocument/2006/relationships" r:id="rId4"/>
          <a:extLst>
            <a:ext uri="{FF2B5EF4-FFF2-40B4-BE49-F238E27FC236}">
              <a16:creationId xmlns:a16="http://schemas.microsoft.com/office/drawing/2014/main" id="{BFEB7EA2-086A-F74A-867C-E9AB07CAA507}"/>
            </a:ext>
          </a:extLst>
        </xdr:cNvPr>
        <xdr:cNvSpPr txBox="1">
          <a:spLocks noChangeAspect="1"/>
        </xdr:cNvSpPr>
      </xdr:nvSpPr>
      <xdr:spPr>
        <a:xfrm>
          <a:off x="8978052" y="206587"/>
          <a:ext cx="1261800"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Climate Transition Plan</a:t>
          </a:r>
        </a:p>
      </xdr:txBody>
    </xdr:sp>
    <xdr:clientData/>
  </xdr:twoCellAnchor>
  <xdr:twoCellAnchor>
    <xdr:from>
      <xdr:col>4</xdr:col>
      <xdr:colOff>1072513</xdr:colOff>
      <xdr:row>1</xdr:row>
      <xdr:rowOff>0</xdr:rowOff>
    </xdr:from>
    <xdr:to>
      <xdr:col>4</xdr:col>
      <xdr:colOff>2334313</xdr:colOff>
      <xdr:row>1</xdr:row>
      <xdr:rowOff>576000</xdr:rowOff>
    </xdr:to>
    <xdr:sp macro="" textlink="">
      <xdr:nvSpPr>
        <xdr:cNvPr id="18" name="TextBox 17" descr="{1A14H}:{1A14H}:{1A14H}:{1A14H}:{1A14H}:{1A14H}:{1A14H}:{1A14H}:{2A14H}:">
          <a:hlinkClick xmlns:r="http://schemas.openxmlformats.org/officeDocument/2006/relationships" r:id="rId5"/>
          <a:extLst>
            <a:ext uri="{FF2B5EF4-FFF2-40B4-BE49-F238E27FC236}">
              <a16:creationId xmlns:a16="http://schemas.microsoft.com/office/drawing/2014/main" id="{557395D5-9EB6-7645-BA7E-FAC35F5382EA}"/>
            </a:ext>
          </a:extLst>
        </xdr:cNvPr>
        <xdr:cNvSpPr txBox="1">
          <a:spLocks noChangeAspect="1"/>
        </xdr:cNvSpPr>
      </xdr:nvSpPr>
      <xdr:spPr>
        <a:xfrm>
          <a:off x="11811633" y="203200"/>
          <a:ext cx="1261800" cy="576000"/>
        </a:xfrm>
        <a:prstGeom prst="rect">
          <a:avLst/>
        </a:prstGeom>
        <a:solidFill>
          <a:schemeClr val="tx2"/>
        </a:solidFill>
        <a:ln w="6350">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bg1"/>
              </a:solidFill>
              <a:latin typeface="+mj-lt"/>
              <a:cs typeface="Arial" panose="020B0604020202020204" pitchFamily="34" charset="0"/>
            </a:rPr>
            <a:t>Databook</a:t>
          </a:r>
          <a:br>
            <a:rPr lang="en-AU" sz="1000" b="1" dirty="0" err="1">
              <a:solidFill>
                <a:schemeClr val="bg1"/>
              </a:solidFill>
              <a:latin typeface="+mj-lt"/>
              <a:cs typeface="Arial" panose="020B0604020202020204" pitchFamily="34" charset="0"/>
            </a:rPr>
          </a:br>
          <a:r>
            <a:rPr lang="en-AU" sz="1000" b="1" dirty="0" err="1">
              <a:solidFill>
                <a:schemeClr val="bg1"/>
              </a:solidFill>
              <a:latin typeface="+mj-lt"/>
              <a:cs typeface="Arial" panose="020B0604020202020204" pitchFamily="34" charset="0"/>
            </a:rPr>
            <a:t>Index</a:t>
          </a:r>
        </a:p>
      </xdr:txBody>
    </xdr:sp>
    <xdr:clientData/>
  </xdr:twoCellAnchor>
</xdr:wsDr>
</file>

<file path=xl/drawings/drawing9.xml><?xml version="1.0" encoding="utf-8"?>
<xdr:wsDr xmlns:xdr="http://schemas.openxmlformats.org/drawingml/2006/spreadsheetDrawing" xmlns:a="http://schemas.openxmlformats.org/drawingml/2006/main">
  <xdr:twoCellAnchor>
    <xdr:from>
      <xdr:col>0</xdr:col>
      <xdr:colOff>249016</xdr:colOff>
      <xdr:row>31</xdr:row>
      <xdr:rowOff>3836</xdr:rowOff>
    </xdr:from>
    <xdr:to>
      <xdr:col>4</xdr:col>
      <xdr:colOff>407591</xdr:colOff>
      <xdr:row>46</xdr:row>
      <xdr:rowOff>1661</xdr:rowOff>
    </xdr:to>
    <xdr:graphicFrame macro="">
      <xdr:nvGraphicFramePr>
        <xdr:cNvPr id="7" name="Chart 2">
          <a:extLst>
            <a:ext uri="{FF2B5EF4-FFF2-40B4-BE49-F238E27FC236}">
              <a16:creationId xmlns:a16="http://schemas.microsoft.com/office/drawing/2014/main" id="{00000000-0008-0000-0700-000007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4</xdr:col>
      <xdr:colOff>622935</xdr:colOff>
      <xdr:row>31</xdr:row>
      <xdr:rowOff>14194</xdr:rowOff>
    </xdr:from>
    <xdr:to>
      <xdr:col>11</xdr:col>
      <xdr:colOff>776605</xdr:colOff>
      <xdr:row>46</xdr:row>
      <xdr:rowOff>12019</xdr:rowOff>
    </xdr:to>
    <xdr:graphicFrame macro="">
      <xdr:nvGraphicFramePr>
        <xdr:cNvPr id="5" name="Chart 3">
          <a:extLst>
            <a:ext uri="{FF2B5EF4-FFF2-40B4-BE49-F238E27FC236}">
              <a16:creationId xmlns:a16="http://schemas.microsoft.com/office/drawing/2014/main" id="{00000000-0008-0000-0700-000005000000}"/>
            </a:ext>
            <a:ext uri="{147F2762-F138-4A5C-976F-8EAC2B608ADB}">
              <a16:predDERef xmlns:a16="http://schemas.microsoft.com/office/drawing/2014/main" pred="{00000000-0008-0000-0700-000007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3175</xdr:colOff>
      <xdr:row>0</xdr:row>
      <xdr:rowOff>3175</xdr:rowOff>
    </xdr:from>
    <xdr:to>
      <xdr:col>0</xdr:col>
      <xdr:colOff>66675</xdr:colOff>
      <xdr:row>0</xdr:row>
      <xdr:rowOff>13434</xdr:rowOff>
    </xdr:to>
    <xdr:sp macro="" textlink="">
      <xdr:nvSpPr>
        <xdr:cNvPr id="2" name="TextBox 1">
          <a:extLst>
            <a:ext uri="{FF2B5EF4-FFF2-40B4-BE49-F238E27FC236}">
              <a16:creationId xmlns:a16="http://schemas.microsoft.com/office/drawing/2014/main" id="{063B3D72-F716-E3EF-D846-D28F984F59C8}"/>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X7A0T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3" name="TextBox 2">
          <a:extLst>
            <a:ext uri="{FF2B5EF4-FFF2-40B4-BE49-F238E27FC236}">
              <a16:creationId xmlns:a16="http://schemas.microsoft.com/office/drawing/2014/main" id="{A605568A-91CB-F5A4-CD58-8BDB8181E16E}"/>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X7A0T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4" name="TextBox 3">
          <a:extLst>
            <a:ext uri="{FF2B5EF4-FFF2-40B4-BE49-F238E27FC236}">
              <a16:creationId xmlns:a16="http://schemas.microsoft.com/office/drawing/2014/main" id="{DD87D122-670E-8E99-9CA0-F046F52EA5A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X7A0T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6" name="TextBox 5">
          <a:extLst>
            <a:ext uri="{FF2B5EF4-FFF2-40B4-BE49-F238E27FC236}">
              <a16:creationId xmlns:a16="http://schemas.microsoft.com/office/drawing/2014/main" id="{05DC6E63-D59F-8B4E-371A-53A209C5228B}"/>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X7A0T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0" name="TextBox 9">
          <a:extLst>
            <a:ext uri="{FF2B5EF4-FFF2-40B4-BE49-F238E27FC236}">
              <a16:creationId xmlns:a16="http://schemas.microsoft.com/office/drawing/2014/main" id="{95375E31-8C91-DAE6-E510-5E8D8B957192}"/>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X7A0T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1" name="TextBox 10">
          <a:extLst>
            <a:ext uri="{FF2B5EF4-FFF2-40B4-BE49-F238E27FC236}">
              <a16:creationId xmlns:a16="http://schemas.microsoft.com/office/drawing/2014/main" id="{01828A98-BDCE-15B8-941F-F217917B3532}"/>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X7A0T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2" name="TextBox 11">
          <a:extLst>
            <a:ext uri="{FF2B5EF4-FFF2-40B4-BE49-F238E27FC236}">
              <a16:creationId xmlns:a16="http://schemas.microsoft.com/office/drawing/2014/main" id="{273FA83C-2AF3-D025-3158-EFE0ACB2B7C1}"/>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X7A0T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3" name="TextBox 12">
          <a:extLst>
            <a:ext uri="{FF2B5EF4-FFF2-40B4-BE49-F238E27FC236}">
              <a16:creationId xmlns:a16="http://schemas.microsoft.com/office/drawing/2014/main" id="{FE312723-26DB-C81C-12C7-8AADAB583BF2}"/>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X7A0T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4" name="TextBox 13">
          <a:extLst>
            <a:ext uri="{FF2B5EF4-FFF2-40B4-BE49-F238E27FC236}">
              <a16:creationId xmlns:a16="http://schemas.microsoft.com/office/drawing/2014/main" id="{1AE4482F-39EC-3530-D63A-E0EC49C4CEE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X7A0T</a:t>
          </a:r>
        </a:p>
      </xdr:txBody>
    </xdr:sp>
    <xdr:clientData/>
  </xdr:twoCellAnchor>
  <xdr:twoCellAnchor editAs="absolute">
    <xdr:from>
      <xdr:col>1</xdr:col>
      <xdr:colOff>0</xdr:colOff>
      <xdr:row>1</xdr:row>
      <xdr:rowOff>52284</xdr:rowOff>
    </xdr:from>
    <xdr:to>
      <xdr:col>1</xdr:col>
      <xdr:colOff>1216182</xdr:colOff>
      <xdr:row>1</xdr:row>
      <xdr:rowOff>592284</xdr:rowOff>
    </xdr:to>
    <xdr:pic>
      <xdr:nvPicPr>
        <xdr:cNvPr id="15" name="Picture 14">
          <a:extLst>
            <a:ext uri="{FF2B5EF4-FFF2-40B4-BE49-F238E27FC236}">
              <a16:creationId xmlns:a16="http://schemas.microsoft.com/office/drawing/2014/main" id="{54FCA242-B998-8E46-92A9-DADDE1609A71}"/>
            </a:ext>
          </a:extLst>
        </xdr:cNvPr>
        <xdr:cNvPicPr>
          <a:picLocks noChangeAspect="1"/>
        </xdr:cNvPicPr>
      </xdr:nvPicPr>
      <xdr:blipFill>
        <a:blip xmlns:r="http://schemas.openxmlformats.org/officeDocument/2006/relationships" r:embed="rId3"/>
        <a:stretch>
          <a:fillRect/>
        </a:stretch>
      </xdr:blipFill>
      <xdr:spPr>
        <a:xfrm>
          <a:off x="254000" y="255484"/>
          <a:ext cx="1216182" cy="540000"/>
        </a:xfrm>
        <a:prstGeom prst="rect">
          <a:avLst/>
        </a:prstGeom>
      </xdr:spPr>
    </xdr:pic>
    <xdr:clientData/>
  </xdr:twoCellAnchor>
  <xdr:twoCellAnchor>
    <xdr:from>
      <xdr:col>3</xdr:col>
      <xdr:colOff>1415413</xdr:colOff>
      <xdr:row>1</xdr:row>
      <xdr:rowOff>35772</xdr:rowOff>
    </xdr:from>
    <xdr:to>
      <xdr:col>4</xdr:col>
      <xdr:colOff>672518</xdr:colOff>
      <xdr:row>1</xdr:row>
      <xdr:rowOff>611772</xdr:rowOff>
    </xdr:to>
    <xdr:sp macro="" textlink="">
      <xdr:nvSpPr>
        <xdr:cNvPr id="16" name="TextBox 15" descr="{1A14H}:{1A14H}:{1A14H}:{1A14H}:{1A14H}:{1A14H}:{1A14H}:{1A14H}:{2A14H}:">
          <a:hlinkClick xmlns:r="http://schemas.openxmlformats.org/officeDocument/2006/relationships" r:id="rId4"/>
          <a:extLst>
            <a:ext uri="{FF2B5EF4-FFF2-40B4-BE49-F238E27FC236}">
              <a16:creationId xmlns:a16="http://schemas.microsoft.com/office/drawing/2014/main" id="{08631088-A44A-E74B-A57F-9ADA5104FEB3}"/>
            </a:ext>
          </a:extLst>
        </xdr:cNvPr>
        <xdr:cNvSpPr txBox="1">
          <a:spLocks noChangeAspect="1"/>
        </xdr:cNvSpPr>
      </xdr:nvSpPr>
      <xdr:spPr>
        <a:xfrm>
          <a:off x="5730238" y="235797"/>
          <a:ext cx="1247830" cy="576000"/>
        </a:xfrm>
        <a:prstGeom prst="rect">
          <a:avLst/>
        </a:prstGeom>
        <a:solidFill>
          <a:schemeClr val="accent5">
            <a:lumMod val="40000"/>
            <a:lumOff val="60000"/>
          </a:schemeClr>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a:t>
          </a:r>
        </a:p>
        <a:p>
          <a:pPr algn="ctr"/>
          <a:r>
            <a:rPr lang="en-AU" sz="1000" b="1" dirty="0" err="1">
              <a:solidFill>
                <a:schemeClr val="accent4"/>
              </a:solidFill>
              <a:latin typeface="+mj-lt"/>
              <a:cs typeface="Arial" panose="020B0604020202020204" pitchFamily="34" charset="0"/>
            </a:rPr>
            <a:t>Website</a:t>
          </a:r>
        </a:p>
      </xdr:txBody>
    </xdr:sp>
    <xdr:clientData/>
  </xdr:twoCellAnchor>
  <xdr:twoCellAnchor>
    <xdr:from>
      <xdr:col>4</xdr:col>
      <xdr:colOff>849311</xdr:colOff>
      <xdr:row>1</xdr:row>
      <xdr:rowOff>41487</xdr:rowOff>
    </xdr:from>
    <xdr:to>
      <xdr:col>6</xdr:col>
      <xdr:colOff>333746</xdr:colOff>
      <xdr:row>1</xdr:row>
      <xdr:rowOff>617487</xdr:rowOff>
    </xdr:to>
    <xdr:sp macro="" textlink="">
      <xdr:nvSpPr>
        <xdr:cNvPr id="17" name="TextBox 16" descr="{1A15H}:{1A15H}:{1A15H}:{1A15H}:{1A15H}:{1A15H}:{1A15H}:{1A15H}:{2A15H}:">
          <a:hlinkClick xmlns:r="http://schemas.openxmlformats.org/officeDocument/2006/relationships" r:id="rId5"/>
          <a:extLst>
            <a:ext uri="{FF2B5EF4-FFF2-40B4-BE49-F238E27FC236}">
              <a16:creationId xmlns:a16="http://schemas.microsoft.com/office/drawing/2014/main" id="{2DB447CF-8544-5442-BE86-01A3BE34C546}"/>
            </a:ext>
          </a:extLst>
        </xdr:cNvPr>
        <xdr:cNvSpPr txBox="1">
          <a:spLocks noChangeAspect="1"/>
        </xdr:cNvSpPr>
      </xdr:nvSpPr>
      <xdr:spPr>
        <a:xfrm>
          <a:off x="7154861" y="241512"/>
          <a:ext cx="1256085"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a:t>
          </a:r>
          <a:br>
            <a:rPr lang="en-AU" sz="1000" b="1" dirty="0" err="1">
              <a:solidFill>
                <a:schemeClr val="accent4"/>
              </a:solidFill>
              <a:latin typeface="+mj-lt"/>
              <a:cs typeface="Arial" panose="020B0604020202020204" pitchFamily="34" charset="0"/>
            </a:rPr>
          </a:br>
          <a:r>
            <a:rPr lang="en-AU" sz="1000" b="1" dirty="0" err="1">
              <a:solidFill>
                <a:schemeClr val="accent4"/>
              </a:solidFill>
              <a:latin typeface="+mj-lt"/>
              <a:cs typeface="Arial" panose="020B0604020202020204" pitchFamily="34" charset="0"/>
            </a:rPr>
            <a:t>Sustainability Reports</a:t>
          </a:r>
        </a:p>
      </xdr:txBody>
    </xdr:sp>
    <xdr:clientData/>
  </xdr:twoCellAnchor>
  <xdr:twoCellAnchor>
    <xdr:from>
      <xdr:col>8</xdr:col>
      <xdr:colOff>184043</xdr:colOff>
      <xdr:row>1</xdr:row>
      <xdr:rowOff>14817</xdr:rowOff>
    </xdr:from>
    <xdr:to>
      <xdr:col>9</xdr:col>
      <xdr:colOff>554303</xdr:colOff>
      <xdr:row>1</xdr:row>
      <xdr:rowOff>590817</xdr:rowOff>
    </xdr:to>
    <xdr:sp macro="" textlink="">
      <xdr:nvSpPr>
        <xdr:cNvPr id="18" name="TextBox 17" descr="{1A16H}:{1A16H}:{1A16H}:{1A16H}:{1A16H}:{1A16H}:{1A16H}:{1A16H}:{2A16H}:">
          <a:hlinkClick xmlns:r="http://schemas.openxmlformats.org/officeDocument/2006/relationships" r:id="rId6"/>
          <a:extLst>
            <a:ext uri="{FF2B5EF4-FFF2-40B4-BE49-F238E27FC236}">
              <a16:creationId xmlns:a16="http://schemas.microsoft.com/office/drawing/2014/main" id="{A308088E-4E76-BE42-A362-5B75DCFC39AD}"/>
            </a:ext>
          </a:extLst>
        </xdr:cNvPr>
        <xdr:cNvSpPr txBox="1">
          <a:spLocks noChangeAspect="1"/>
        </xdr:cNvSpPr>
      </xdr:nvSpPr>
      <xdr:spPr>
        <a:xfrm>
          <a:off x="10032893" y="214842"/>
          <a:ext cx="1256085"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Annual</a:t>
          </a:r>
          <a:br>
            <a:rPr lang="en-AU" sz="1000" b="1" dirty="0" err="1">
              <a:solidFill>
                <a:schemeClr val="accent4"/>
              </a:solidFill>
              <a:latin typeface="+mj-lt"/>
              <a:cs typeface="Arial" panose="020B0604020202020204" pitchFamily="34" charset="0"/>
            </a:rPr>
          </a:br>
          <a:r>
            <a:rPr lang="en-AU" sz="1000" b="1" dirty="0" err="1">
              <a:solidFill>
                <a:schemeClr val="accent4"/>
              </a:solidFill>
              <a:latin typeface="+mj-lt"/>
              <a:cs typeface="Arial" panose="020B0604020202020204" pitchFamily="34" charset="0"/>
            </a:rPr>
            <a:t>Reports &amp; Presentations</a:t>
          </a:r>
        </a:p>
      </xdr:txBody>
    </xdr:sp>
    <xdr:clientData/>
  </xdr:twoCellAnchor>
  <xdr:twoCellAnchor>
    <xdr:from>
      <xdr:col>6</xdr:col>
      <xdr:colOff>526837</xdr:colOff>
      <xdr:row>1</xdr:row>
      <xdr:rowOff>12912</xdr:rowOff>
    </xdr:from>
    <xdr:to>
      <xdr:col>8</xdr:col>
      <xdr:colOff>477</xdr:colOff>
      <xdr:row>1</xdr:row>
      <xdr:rowOff>588912</xdr:rowOff>
    </xdr:to>
    <xdr:sp macro="" textlink="">
      <xdr:nvSpPr>
        <xdr:cNvPr id="19" name="TextBox 18" descr="{1A17H}:{1A17H}:">
          <a:hlinkClick xmlns:r="http://schemas.openxmlformats.org/officeDocument/2006/relationships" r:id="rId7"/>
          <a:extLst>
            <a:ext uri="{FF2B5EF4-FFF2-40B4-BE49-F238E27FC236}">
              <a16:creationId xmlns:a16="http://schemas.microsoft.com/office/drawing/2014/main" id="{A4E9EF07-D6D2-514C-8543-D3C008748551}"/>
            </a:ext>
          </a:extLst>
        </xdr:cNvPr>
        <xdr:cNvSpPr txBox="1">
          <a:spLocks noChangeAspect="1"/>
        </xdr:cNvSpPr>
      </xdr:nvSpPr>
      <xdr:spPr>
        <a:xfrm>
          <a:off x="8604037" y="212937"/>
          <a:ext cx="1245290"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Climate Transition Plan</a:t>
          </a:r>
        </a:p>
      </xdr:txBody>
    </xdr:sp>
    <xdr:clientData/>
  </xdr:twoCellAnchor>
  <xdr:twoCellAnchor>
    <xdr:from>
      <xdr:col>9</xdr:col>
      <xdr:colOff>739138</xdr:colOff>
      <xdr:row>1</xdr:row>
      <xdr:rowOff>19050</xdr:rowOff>
    </xdr:from>
    <xdr:to>
      <xdr:col>11</xdr:col>
      <xdr:colOff>221033</xdr:colOff>
      <xdr:row>1</xdr:row>
      <xdr:rowOff>595050</xdr:rowOff>
    </xdr:to>
    <xdr:sp macro="" textlink="">
      <xdr:nvSpPr>
        <xdr:cNvPr id="20" name="TextBox 19" descr="{1A14H}:{1A14H}:{1A14H}:{1A14H}:{1A14H}:{1A14H}:{1A14H}:{1A14H}:{2A14H}:">
          <a:hlinkClick xmlns:r="http://schemas.openxmlformats.org/officeDocument/2006/relationships" r:id="rId8"/>
          <a:extLst>
            <a:ext uri="{FF2B5EF4-FFF2-40B4-BE49-F238E27FC236}">
              <a16:creationId xmlns:a16="http://schemas.microsoft.com/office/drawing/2014/main" id="{4C88AE90-45BC-7941-A39B-3C84D63E09DA}"/>
            </a:ext>
          </a:extLst>
        </xdr:cNvPr>
        <xdr:cNvSpPr txBox="1">
          <a:spLocks noChangeAspect="1"/>
        </xdr:cNvSpPr>
      </xdr:nvSpPr>
      <xdr:spPr>
        <a:xfrm>
          <a:off x="11473813" y="219075"/>
          <a:ext cx="1253545" cy="576000"/>
        </a:xfrm>
        <a:prstGeom prst="rect">
          <a:avLst/>
        </a:prstGeom>
        <a:solidFill>
          <a:schemeClr val="tx2"/>
        </a:solidFill>
        <a:ln w="6350">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bg1"/>
              </a:solidFill>
              <a:latin typeface="+mj-lt"/>
              <a:cs typeface="Arial" panose="020B0604020202020204" pitchFamily="34" charset="0"/>
            </a:rPr>
            <a:t>Databook</a:t>
          </a:r>
          <a:br>
            <a:rPr lang="en-AU" sz="1000" b="1" dirty="0" err="1">
              <a:solidFill>
                <a:schemeClr val="bg1"/>
              </a:solidFill>
              <a:latin typeface="+mj-lt"/>
              <a:cs typeface="Arial" panose="020B0604020202020204" pitchFamily="34" charset="0"/>
            </a:rPr>
          </a:br>
          <a:r>
            <a:rPr lang="en-AU" sz="1000" b="1" dirty="0" err="1">
              <a:solidFill>
                <a:schemeClr val="bg1"/>
              </a:solidFill>
              <a:latin typeface="+mj-lt"/>
              <a:cs typeface="Arial" panose="020B0604020202020204" pitchFamily="34" charset="0"/>
            </a:rPr>
            <a:t>Index</a:t>
          </a:r>
        </a:p>
      </xdr:txBody>
    </xdr:sp>
    <xdr:clientData/>
  </xdr:twoCellAnchor>
</xdr:wsDr>
</file>

<file path=xl/externalLinks/_rels/externalLink1.xml.rels><?xml version="1.0" encoding="UTF-8" standalone="yes"?>
<Relationships xmlns="http://schemas.openxmlformats.org/package/2006/relationships"><Relationship Id="rId2" Type="http://schemas.microsoft.com/office/2019/04/relationships/externalLinkLongPath" Target="https://apamscloud.sharepoint.com/teams/SustainabilityCommunity-SustainableCommunity/Shared%20Documents/General/06.%20Sustainability%20Performance%20&amp;%20Disclosure/01.%20External%20Disclosures/02.%20Annual%20Reports%20&amp;%20Disclsoures/02.%20Sustainability%20Data%20Book/03.%20Data%20Book/00.%20Archived%20versions/DRAFT_APA%20FY22%20Sustainability%20Data%20Book_v1%20(removed%20file).xlsx?B756EA46" TargetMode="External"/><Relationship Id="rId1" Type="http://schemas.openxmlformats.org/officeDocument/2006/relationships/externalLinkPath" Target="file:///\\B756EA46\DRAFT_APA%20FY22%20Sustainability%20Data%20Book_v1%20(removed%20file).xlsx" TargetMode="External"/></Relationships>
</file>

<file path=xl/externalLinks/_rels/externalLink2.xml.rels><?xml version="1.0" encoding="UTF-8" standalone="yes"?>
<Relationships xmlns="http://schemas.openxmlformats.org/package/2006/relationships"><Relationship Id="rId2" Type="http://schemas.microsoft.com/office/2019/04/relationships/externalLinkLongPath" Target="https://apamscloud.sharepoint.com/teams/SustainabilityCommunity-SustainableCommunity/Shared%20Documents/General/06.%20Sustainability%20Performance%20&amp;%20Disclosure/01.%20External%20Disclosures/02.%20Annual%20Reports%20&amp;%20Disclsoures/02.%20Sustainability%20Data%20Book/03.%20Data%20Book/00.%20Archived%20versions/DRAFT_APA%20FY22%20Sustainability%20Data%20Book_v1%20(mdw%2013072022).xlsx?B756EA46" TargetMode="External"/><Relationship Id="rId1" Type="http://schemas.openxmlformats.org/officeDocument/2006/relationships/externalLinkPath" Target="file:///\\B756EA46\DRAFT_APA%20FY22%20Sustainability%20Data%20Book_v1%20(mdw%2013072022).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Data Book Index"/>
      <sheetName val="Materiality"/>
      <sheetName val="APA Sustainability Fact Sheet"/>
      <sheetName val="Basis of Prep"/>
      <sheetName val="GRI"/>
      <sheetName val="SASB"/>
      <sheetName val="TCFD"/>
      <sheetName val="1. Governance"/>
      <sheetName val="2. Economic"/>
      <sheetName val="3. Infrastructure"/>
      <sheetName val="4. GHG Emissions"/>
      <sheetName val="5. Energy"/>
      <sheetName val="6. Air Emissions"/>
      <sheetName val="7. Community &amp; Social Perf"/>
      <sheetName val="8. Health &amp; Safety"/>
      <sheetName val="9. People &amp; Culture"/>
      <sheetName val="10. Value Chain"/>
      <sheetName val="11. Environment"/>
      <sheetName val="Assurance"/>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sheetData sheetId="13" refreshError="1"/>
      <sheetData sheetId="14" refreshError="1"/>
      <sheetData sheetId="15"/>
      <sheetData sheetId="16" refreshError="1"/>
      <sheetData sheetId="17" refreshError="1"/>
      <sheetData sheetId="18"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DRAFTING INSTRUCTIONS"/>
      <sheetName val="Data Book Index"/>
      <sheetName val="Materiality"/>
      <sheetName val="APA Sustainability Fact Sheet"/>
      <sheetName val="Basis of Prep"/>
      <sheetName val="Assurance"/>
      <sheetName val="GRI"/>
      <sheetName val="SASB"/>
      <sheetName val="TCFD"/>
      <sheetName val="1. Governance"/>
      <sheetName val="2. Economic"/>
      <sheetName val="3. Infrastructure"/>
      <sheetName val="4. GHG Emissions"/>
      <sheetName val="5. Energy"/>
      <sheetName val="6. Air Emissions"/>
      <sheetName val="7. Community &amp; Social Perf"/>
      <sheetName val="8. People &amp; Culture"/>
      <sheetName val="9. Health &amp; Safety"/>
      <sheetName val="10. Environment"/>
      <sheetName val="11. Value Chain"/>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Set>
  </externalBook>
</externalLink>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1000000}" name="Table1" displayName="Table1" ref="B6:C95" totalsRowShown="0" headerRowDxfId="230" dataDxfId="229" headerRowBorderDxfId="227" tableBorderDxfId="228" totalsRowBorderDxfId="226">
  <autoFilter ref="B6:C95" xr:uid="{00000000-0009-0000-0100-000001000000}"/>
  <sortState xmlns:xlrd2="http://schemas.microsoft.com/office/spreadsheetml/2017/richdata2" ref="B6:C92">
    <sortCondition ref="B6:B92"/>
  </sortState>
  <tableColumns count="2">
    <tableColumn id="1" xr3:uid="{00000000-0010-0000-0100-000001000000}" name="Term" dataDxfId="225"/>
    <tableColumn id="2" xr3:uid="{00000000-0010-0000-0100-000002000000}" name="Definition" dataDxfId="224"/>
  </tableColumns>
  <tableStyleInfo name="TableStyleMedium19" showFirstColumn="0" showLastColumn="0" showRowStripes="1" showColumnStripes="0"/>
</table>
</file>

<file path=xl/tables/table1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00000000-000C-0000-FFFF-FFFF0A000000}" name="Table8" displayName="Table8" ref="B13:H18" totalsRowShown="0" headerRowDxfId="120" dataDxfId="119" headerRowBorderDxfId="117" tableBorderDxfId="118">
  <autoFilter ref="B13:H18" xr:uid="{00000000-0009-0000-0100-000008000000}"/>
  <tableColumns count="7">
    <tableColumn id="1" xr3:uid="{00000000-0010-0000-0A00-000001000000}" name="Year-end 30 June" dataDxfId="116"/>
    <tableColumn id="2" xr3:uid="{00000000-0010-0000-0A00-000002000000}" name="GRI" dataDxfId="115"/>
    <tableColumn id="3" xr3:uid="{00000000-0010-0000-0A00-000003000000}" name="SASB" dataDxfId="114"/>
    <tableColumn id="4" xr3:uid="{00000000-0010-0000-0A00-000004000000}" name="UoM" dataDxfId="113"/>
    <tableColumn id="5" xr3:uid="{00000000-0010-0000-0A00-000005000000}" name="FY23" dataDxfId="112" dataCellStyle="Comma"/>
    <tableColumn id="6" xr3:uid="{00000000-0010-0000-0A00-000006000000}" name="FY22" dataDxfId="111" dataCellStyle="Comma"/>
    <tableColumn id="7" xr3:uid="{00000000-0010-0000-0A00-000007000000}" name="FY21" dataDxfId="110" dataCellStyle="Comma"/>
  </tableColumns>
  <tableStyleInfo name="APA" showFirstColumn="0" showLastColumn="0" showRowStripes="0" showColumnStripes="0"/>
</table>
</file>

<file path=xl/tables/table1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2" xr:uid="{00000000-000C-0000-FFFF-FFFF0B000000}" name="Table12" displayName="Table12" ref="B97:L101" totalsRowShown="0" headerRowDxfId="109" dataDxfId="108" headerRowBorderDxfId="107">
  <autoFilter ref="B97:L101" xr:uid="{00000000-0009-0000-0100-00000C000000}"/>
  <tableColumns count="11">
    <tableColumn id="1" xr3:uid="{00000000-0010-0000-0B00-000001000000}" name="Year-end 30 June" dataDxfId="106"/>
    <tableColumn id="2" xr3:uid="{00000000-0010-0000-0B00-000002000000}" name="GRI" dataDxfId="105"/>
    <tableColumn id="3" xr3:uid="{00000000-0010-0000-0B00-000003000000}" name="SASB" dataDxfId="104"/>
    <tableColumn id="4" xr3:uid="{00000000-0010-0000-0B00-000004000000}" name="CSA" dataDxfId="103"/>
    <tableColumn id="5" xr3:uid="{00000000-0010-0000-0B00-000005000000}" name="UoM" dataDxfId="102"/>
    <tableColumn id="6" xr3:uid="{00000000-0010-0000-0B00-000006000000}" name="FY23" dataDxfId="101"/>
    <tableColumn id="7" xr3:uid="{00000000-0010-0000-0B00-000007000000}" name="FY22" dataDxfId="100"/>
    <tableColumn id="8" xr3:uid="{00000000-0010-0000-0B00-000008000000}" name="FY21" dataDxfId="99"/>
    <tableColumn id="9" xr3:uid="{00000000-0010-0000-0B00-000009000000}" name="FY20" dataDxfId="98"/>
    <tableColumn id="10" xr3:uid="{00000000-0010-0000-0B00-00000A000000}" name="FY19" dataDxfId="97"/>
    <tableColumn id="11" xr3:uid="{00000000-0010-0000-0B00-00000B000000}" name="FY18" dataDxfId="96"/>
  </tableColumns>
  <tableStyleInfo name="APA" showFirstColumn="0" showLastColumn="0" showRowStripes="0" showColumnStripes="0"/>
</table>
</file>

<file path=xl/tables/table1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3" xr:uid="{00000000-000C-0000-FFFF-FFFF0C000000}" name="Table13" displayName="Table13" ref="B104:L107" totalsRowShown="0" headerRowDxfId="95" dataDxfId="94" headerRowBorderDxfId="93">
  <autoFilter ref="B104:L107" xr:uid="{00000000-0009-0000-0100-00000D000000}"/>
  <tableColumns count="11">
    <tableColumn id="1" xr3:uid="{00000000-0010-0000-0C00-000001000000}" name="Year on Year Trend" dataDxfId="92"/>
    <tableColumn id="2" xr3:uid="{00000000-0010-0000-0C00-000002000000}" name="GRI" dataDxfId="91"/>
    <tableColumn id="3" xr3:uid="{00000000-0010-0000-0C00-000003000000}" name="SASB" dataDxfId="90"/>
    <tableColumn id="4" xr3:uid="{00000000-0010-0000-0C00-000004000000}" name="CSA" dataDxfId="89"/>
    <tableColumn id="5" xr3:uid="{00000000-0010-0000-0C00-000005000000}" name="UoM" dataDxfId="88"/>
    <tableColumn id="6" xr3:uid="{00000000-0010-0000-0C00-000006000000}" name="FY23" dataDxfId="87"/>
    <tableColumn id="7" xr3:uid="{00000000-0010-0000-0C00-000007000000}" name="FY22" dataDxfId="86"/>
    <tableColumn id="8" xr3:uid="{00000000-0010-0000-0C00-000008000000}" name="FY21" dataDxfId="85"/>
    <tableColumn id="9" xr3:uid="{00000000-0010-0000-0C00-000009000000}" name="FY20" dataDxfId="84"/>
    <tableColumn id="10" xr3:uid="{00000000-0010-0000-0C00-00000A000000}" name="FY19" dataDxfId="83"/>
    <tableColumn id="11" xr3:uid="{00000000-0010-0000-0C00-00000B000000}" name="FY18" dataDxfId="82"/>
  </tableColumns>
  <tableStyleInfo name="APA" showFirstColumn="0" showLastColumn="0" showRowStripes="0" showColumnStripes="0"/>
</table>
</file>

<file path=xl/tables/table1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4" xr:uid="{00000000-000C-0000-FFFF-FFFF0D000000}" name="Table14" displayName="Table14" ref="B117:I126" totalsRowShown="0" headerRowDxfId="81" dataDxfId="80" headerRowBorderDxfId="79">
  <autoFilter ref="B117:I126" xr:uid="{00000000-0009-0000-0100-00000E000000}"/>
  <tableColumns count="8">
    <tableColumn id="1" xr3:uid="{00000000-0010-0000-0D00-000001000000}" name="Year-end 30 June" dataDxfId="78"/>
    <tableColumn id="2" xr3:uid="{00000000-0010-0000-0D00-000002000000}" name="GRI" dataDxfId="77"/>
    <tableColumn id="3" xr3:uid="{00000000-0010-0000-0D00-000003000000}" name="SASB" dataDxfId="76"/>
    <tableColumn id="4" xr3:uid="{00000000-0010-0000-0D00-000004000000}" name="CSA" dataDxfId="75"/>
    <tableColumn id="5" xr3:uid="{00000000-0010-0000-0D00-000005000000}" name="UoM" dataDxfId="74"/>
    <tableColumn id="6" xr3:uid="{00000000-0010-0000-0D00-000006000000}" name="FY23" dataDxfId="73"/>
    <tableColumn id="7" xr3:uid="{00000000-0010-0000-0D00-000007000000}" name="FY22" dataDxfId="72" dataCellStyle="Comma"/>
    <tableColumn id="8" xr3:uid="{00000000-0010-0000-0D00-000008000000}" name="FY21" dataDxfId="71" dataCellStyle="Comma"/>
  </tableColumns>
  <tableStyleInfo name="APA" showFirstColumn="0" showLastColumn="0" showRowStripes="0" showColumnStripes="0"/>
</table>
</file>

<file path=xl/tables/table1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9" xr:uid="{00000000-000C-0000-FFFF-FFFF0E000000}" name="Table9" displayName="Table9" ref="B7:L16" totalsRowShown="0" headerRowDxfId="70" dataDxfId="69" headerRowBorderDxfId="67" tableBorderDxfId="68" totalsRowBorderDxfId="66" headerRowCellStyle="Comma">
  <autoFilter ref="B7:L16" xr:uid="{00000000-0009-0000-0100-000009000000}"/>
  <tableColumns count="11">
    <tableColumn id="1" xr3:uid="{00000000-0010-0000-0E00-000001000000}" name="Year-end 30 June" dataDxfId="65"/>
    <tableColumn id="2" xr3:uid="{00000000-0010-0000-0E00-000002000000}" name="GRI" dataDxfId="64"/>
    <tableColumn id="3" xr3:uid="{00000000-0010-0000-0E00-000003000000}" name="SASB" dataDxfId="63"/>
    <tableColumn id="4" xr3:uid="{00000000-0010-0000-0E00-000004000000}" name="UoM" dataDxfId="62"/>
    <tableColumn id="5" xr3:uid="{00000000-0010-0000-0E00-000005000000}" name="FY23" dataDxfId="61"/>
    <tableColumn id="6" xr3:uid="{00000000-0010-0000-0E00-000006000000}" name="FY22" dataDxfId="60"/>
    <tableColumn id="7" xr3:uid="{00000000-0010-0000-0E00-000007000000}" name="FY21" dataDxfId="59"/>
    <tableColumn id="8" xr3:uid="{00000000-0010-0000-0E00-000008000000}" name="FY20" dataDxfId="58"/>
    <tableColumn id="9" xr3:uid="{00000000-0010-0000-0E00-000009000000}" name="FY19" dataDxfId="57"/>
    <tableColumn id="10" xr3:uid="{00000000-0010-0000-0E00-00000A000000}" name="FY18" dataDxfId="56"/>
    <tableColumn id="11" xr3:uid="{00000000-0010-0000-0E00-00000B000000}" name="FY17" dataDxfId="55"/>
  </tableColumns>
  <tableStyleInfo name="APA" showFirstColumn="0" showLastColumn="0" showRowStripes="0" showColumnStripes="0"/>
</table>
</file>

<file path=xl/tables/table1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0" xr:uid="{00000000-000C-0000-FFFF-FFFF0F000000}" name="Table10" displayName="Table10" ref="B36:L52" totalsRowShown="0" headerRowDxfId="54" dataDxfId="53" headerRowBorderDxfId="51" tableBorderDxfId="52" totalsRowBorderDxfId="50" headerRowCellStyle="Comma">
  <autoFilter ref="B36:L52" xr:uid="{00000000-0009-0000-0100-00000A000000}"/>
  <tableColumns count="11">
    <tableColumn id="1" xr3:uid="{00000000-0010-0000-0F00-000001000000}" name="Year-end 30 June" dataDxfId="49"/>
    <tableColumn id="2" xr3:uid="{00000000-0010-0000-0F00-000002000000}" name="GRI" dataDxfId="48"/>
    <tableColumn id="3" xr3:uid="{00000000-0010-0000-0F00-000003000000}" name="SASB" dataDxfId="47"/>
    <tableColumn id="4" xr3:uid="{00000000-0010-0000-0F00-000004000000}" name="UoM" dataDxfId="46"/>
    <tableColumn id="5" xr3:uid="{00000000-0010-0000-0F00-000005000000}" name="FY23" dataDxfId="45"/>
    <tableColumn id="6" xr3:uid="{00000000-0010-0000-0F00-000006000000}" name="FY22" dataDxfId="44"/>
    <tableColumn id="7" xr3:uid="{00000000-0010-0000-0F00-000007000000}" name="FY21" dataDxfId="43"/>
    <tableColumn id="8" xr3:uid="{00000000-0010-0000-0F00-000008000000}" name="FY20" dataDxfId="42"/>
    <tableColumn id="9" xr3:uid="{00000000-0010-0000-0F00-000009000000}" name="FY19" dataDxfId="41"/>
    <tableColumn id="10" xr3:uid="{00000000-0010-0000-0F00-00000A000000}" name="FY18" dataDxfId="40"/>
    <tableColumn id="11" xr3:uid="{00000000-0010-0000-0F00-00000B000000}" name="FY17" dataDxfId="39"/>
  </tableColumns>
  <tableStyleInfo name="APA" showFirstColumn="0" showLastColumn="0" showRowStripes="0" showColumnStripes="0"/>
</table>
</file>

<file path=xl/tables/table1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1" xr:uid="{00000000-000C-0000-FFFF-FFFF10000000}" name="Table11" displayName="Table11" ref="B74:H78" totalsRowShown="0" headerRowDxfId="38" dataDxfId="37" headerRowBorderDxfId="35" tableBorderDxfId="36">
  <autoFilter ref="B74:H78" xr:uid="{00000000-0009-0000-0100-00000B000000}"/>
  <tableColumns count="7">
    <tableColumn id="1" xr3:uid="{00000000-0010-0000-1000-000001000000}" name="Year-end 30 June" dataDxfId="34"/>
    <tableColumn id="2" xr3:uid="{00000000-0010-0000-1000-000002000000}" name="GRI" dataDxfId="33"/>
    <tableColumn id="3" xr3:uid="{00000000-0010-0000-1000-000003000000}" name="SASB" dataDxfId="32"/>
    <tableColumn id="4" xr3:uid="{00000000-0010-0000-1000-000004000000}" name="UoM" dataDxfId="31"/>
    <tableColumn id="5" xr3:uid="{00000000-0010-0000-1000-000005000000}" name="FY23" dataDxfId="30"/>
    <tableColumn id="6" xr3:uid="{00000000-0010-0000-1000-000006000000}" name="FY22" dataDxfId="29"/>
    <tableColumn id="7" xr3:uid="{00000000-0010-0000-1000-000007000000}" name="FY21" dataDxfId="28"/>
  </tableColumns>
  <tableStyleInfo name="APA" showFirstColumn="0" showLastColumn="0" showRowStripes="0" showColumnStripes="0"/>
</table>
</file>

<file path=xl/tables/table1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5" xr:uid="{00000000-000C-0000-FFFF-FFFF11000000}" name="Table15" displayName="Table15" ref="B7:L15" totalsRowShown="0" headerRowDxfId="27" dataDxfId="26" headerRowBorderDxfId="25" headerRowCellStyle="Comma">
  <autoFilter ref="B7:L15" xr:uid="{00000000-0009-0000-0100-00000F000000}"/>
  <tableColumns count="11">
    <tableColumn id="1" xr3:uid="{00000000-0010-0000-1100-000001000000}" name="Year-end 30 June" dataDxfId="24"/>
    <tableColumn id="2" xr3:uid="{00000000-0010-0000-1100-000002000000}" name="GRI" dataDxfId="23"/>
    <tableColumn id="3" xr3:uid="{00000000-0010-0000-1100-000003000000}" name="SASB" dataDxfId="22"/>
    <tableColumn id="4" xr3:uid="{00000000-0010-0000-1100-000004000000}" name="Unit" dataDxfId="21"/>
    <tableColumn id="5" xr3:uid="{00000000-0010-0000-1100-000005000000}" name="FY23" dataDxfId="20"/>
    <tableColumn id="6" xr3:uid="{00000000-0010-0000-1100-000006000000}" name="FY22" dataDxfId="19"/>
    <tableColumn id="7" xr3:uid="{00000000-0010-0000-1100-000007000000}" name="FY21" dataDxfId="18"/>
    <tableColumn id="8" xr3:uid="{00000000-0010-0000-1100-000008000000}" name="FY20" dataDxfId="17"/>
    <tableColumn id="9" xr3:uid="{00000000-0010-0000-1100-000009000000}" name="FY19" dataDxfId="16"/>
    <tableColumn id="10" xr3:uid="{00000000-0010-0000-1100-00000A000000}" name="FY18" dataDxfId="15"/>
    <tableColumn id="11" xr3:uid="{00000000-0010-0000-1100-00000B000000}" name="FY17" dataDxfId="14"/>
  </tableColumns>
  <tableStyleInfo name="APA" showFirstColumn="0" showLastColumn="0" showRowStripes="0" showColumnStripes="0"/>
</table>
</file>

<file path=xl/tables/table1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8" xr:uid="{00000000-000C-0000-FFFF-FFFF12000000}" name="Table18" displayName="Table18" ref="B7:K48" totalsRowShown="0" headerRowDxfId="13" dataDxfId="12" headerRowBorderDxfId="10" tableBorderDxfId="11" headerRowCellStyle="Comma">
  <autoFilter ref="B7:K48" xr:uid="{00000000-0009-0000-0100-000012000000}"/>
  <tableColumns count="10">
    <tableColumn id="1" xr3:uid="{00000000-0010-0000-1200-000001000000}" name="Year-end 30 June" dataDxfId="9"/>
    <tableColumn id="2" xr3:uid="{00000000-0010-0000-1200-000002000000}" name="GRI" dataDxfId="8"/>
    <tableColumn id="3" xr3:uid="{00000000-0010-0000-1200-000003000000}" name="SASB" dataDxfId="7"/>
    <tableColumn id="4" xr3:uid="{00000000-0010-0000-1200-000004000000}" name="Unit" dataDxfId="6"/>
    <tableColumn id="6" xr3:uid="{00000000-0010-0000-1200-000006000000}" name="FY22" dataDxfId="5"/>
    <tableColumn id="7" xr3:uid="{00000000-0010-0000-1200-000007000000}" name="FY21" dataDxfId="4"/>
    <tableColumn id="8" xr3:uid="{00000000-0010-0000-1200-000008000000}" name="FY20" dataDxfId="3"/>
    <tableColumn id="9" xr3:uid="{00000000-0010-0000-1200-000009000000}" name="FY19" dataDxfId="2"/>
    <tableColumn id="10" xr3:uid="{00000000-0010-0000-1200-00000A000000}" name="FY18" dataDxfId="1"/>
    <tableColumn id="11" xr3:uid="{00000000-0010-0000-1200-00000B000000}" name="FY17" dataDxfId="0"/>
  </tableColumns>
  <tableStyleInfo showFirstColumn="0" showLastColumn="0" showRowStripes="0"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6" xr:uid="{00000000-000C-0000-FFFF-FFFF02000000}" name="Table16" displayName="Table16" ref="B7:L24" totalsRowShown="0" headerRowDxfId="223" dataDxfId="222" headerRowBorderDxfId="221" headerRowCellStyle="Comma">
  <autoFilter ref="B7:L24" xr:uid="{00000000-0009-0000-0100-000010000000}"/>
  <tableColumns count="11">
    <tableColumn id="1" xr3:uid="{00000000-0010-0000-0200-000001000000}" name="Year-end 30 June" dataDxfId="220"/>
    <tableColumn id="2" xr3:uid="{00000000-0010-0000-0200-000002000000}" name="GRI" dataDxfId="219"/>
    <tableColumn id="3" xr3:uid="{00000000-0010-0000-0200-000003000000}" name="SASB" dataDxfId="218"/>
    <tableColumn id="4" xr3:uid="{00000000-0010-0000-0200-000004000000}" name="UoM" dataDxfId="217"/>
    <tableColumn id="5" xr3:uid="{00000000-0010-0000-0200-000005000000}" name="FY23" dataDxfId="216"/>
    <tableColumn id="6" xr3:uid="{00000000-0010-0000-0200-000006000000}" name="FY22" dataDxfId="215"/>
    <tableColumn id="7" xr3:uid="{00000000-0010-0000-0200-000007000000}" name="FY21" dataDxfId="214"/>
    <tableColumn id="8" xr3:uid="{00000000-0010-0000-0200-000008000000}" name="FY20" dataDxfId="213"/>
    <tableColumn id="9" xr3:uid="{00000000-0010-0000-0200-000009000000}" name="FY19" dataDxfId="212"/>
    <tableColumn id="10" xr3:uid="{00000000-0010-0000-0200-00000A000000}" name="FY18" dataDxfId="211"/>
    <tableColumn id="11" xr3:uid="{00000000-0010-0000-0200-00000B000000}" name="FY17" dataDxfId="210"/>
  </tableColumns>
  <tableStyleInfo name="APA" showFirstColumn="0" showLastColumn="0" showRowStripes="0"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00000000-000C-0000-FFFF-FFFF03000000}" name="Table3" displayName="Table3" ref="B7:L19" totalsRowShown="0" headerRowDxfId="209" dataDxfId="208" headerRowBorderDxfId="206" tableBorderDxfId="207" headerRowCellStyle="Comma">
  <autoFilter ref="B7:L19" xr:uid="{00000000-0009-0000-0100-000003000000}"/>
  <tableColumns count="11">
    <tableColumn id="1" xr3:uid="{00000000-0010-0000-0300-000001000000}" name="Year-end 30 June" dataDxfId="205"/>
    <tableColumn id="2" xr3:uid="{00000000-0010-0000-0300-000002000000}" name="GRI" dataDxfId="204"/>
    <tableColumn id="3" xr3:uid="{00000000-0010-0000-0300-000003000000}" name="SASB" dataDxfId="203"/>
    <tableColumn id="4" xr3:uid="{00000000-0010-0000-0300-000004000000}" name="UoM" dataDxfId="202"/>
    <tableColumn id="5" xr3:uid="{00000000-0010-0000-0300-000005000000}" name="FY23" dataDxfId="201"/>
    <tableColumn id="6" xr3:uid="{00000000-0010-0000-0300-000006000000}" name="FY22" dataDxfId="200"/>
    <tableColumn id="7" xr3:uid="{00000000-0010-0000-0300-000007000000}" name="FY21" dataDxfId="199"/>
    <tableColumn id="8" xr3:uid="{00000000-0010-0000-0300-000008000000}" name="FY20" dataDxfId="198"/>
    <tableColumn id="9" xr3:uid="{00000000-0010-0000-0300-000009000000}" name="FY19" dataDxfId="197"/>
    <tableColumn id="10" xr3:uid="{00000000-0010-0000-0300-00000A000000}" name="FY18" dataDxfId="196"/>
    <tableColumn id="11" xr3:uid="{00000000-0010-0000-0300-00000B000000}" name="FY17" dataDxfId="195"/>
  </tableColumns>
  <tableStyleInfo name="APA" showFirstColumn="0" showLastColumn="0" showRowStripes="0"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00000000-000C-0000-FFFF-FFFF04000000}" name="Table4" displayName="Table4" ref="B25:L32" totalsRowShown="0" headerRowDxfId="194" dataDxfId="193" headerRowBorderDxfId="191" tableBorderDxfId="192" headerRowCellStyle="Comma" dataCellStyle="Comma">
  <autoFilter ref="B25:L32" xr:uid="{00000000-0009-0000-0100-000004000000}"/>
  <tableColumns count="11">
    <tableColumn id="1" xr3:uid="{00000000-0010-0000-0400-000001000000}" name="Year-end 30 June" dataDxfId="190"/>
    <tableColumn id="2" xr3:uid="{00000000-0010-0000-0400-000002000000}" name="GRI" dataDxfId="189"/>
    <tableColumn id="3" xr3:uid="{00000000-0010-0000-0400-000003000000}" name="SASB" dataDxfId="188"/>
    <tableColumn id="4" xr3:uid="{00000000-0010-0000-0400-000004000000}" name="UoM" dataDxfId="187"/>
    <tableColumn id="5" xr3:uid="{00000000-0010-0000-0400-000005000000}" name="FY23" dataDxfId="186"/>
    <tableColumn id="6" xr3:uid="{00000000-0010-0000-0400-000006000000}" name="FY22" dataDxfId="185" dataCellStyle="Comma"/>
    <tableColumn id="7" xr3:uid="{00000000-0010-0000-0400-000007000000}" name="FY21" dataDxfId="184" dataCellStyle="Comma"/>
    <tableColumn id="8" xr3:uid="{00000000-0010-0000-0400-000008000000}" name="FY20" dataDxfId="183" dataCellStyle="Comma"/>
    <tableColumn id="9" xr3:uid="{00000000-0010-0000-0400-000009000000}" name="FY19" dataDxfId="182" dataCellStyle="Comma"/>
    <tableColumn id="10" xr3:uid="{00000000-0010-0000-0400-00000A000000}" name="FY18" dataDxfId="181" dataCellStyle="Comma"/>
    <tableColumn id="11" xr3:uid="{00000000-0010-0000-0400-00000B000000}" name="FY17" dataDxfId="180" dataCellStyle="Comma"/>
  </tableColumns>
  <tableStyleInfo name="APA" showFirstColumn="0" showLastColumn="0" showRowStripes="0"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00000000-000C-0000-FFFF-FFFF05000000}" name="Table5" displayName="Table5" ref="B35:H38" totalsRowShown="0" dataDxfId="179" headerRowBorderDxfId="177" tableBorderDxfId="178">
  <autoFilter ref="B35:H38" xr:uid="{00000000-0009-0000-0100-000005000000}"/>
  <tableColumns count="7">
    <tableColumn id="1" xr3:uid="{00000000-0010-0000-0500-000001000000}" name="Year-end 30 June" dataDxfId="176"/>
    <tableColumn id="2" xr3:uid="{00000000-0010-0000-0500-000002000000}" name="GRI" dataDxfId="175"/>
    <tableColumn id="3" xr3:uid="{00000000-0010-0000-0500-000003000000}" name="SASB" dataDxfId="174"/>
    <tableColumn id="4" xr3:uid="{00000000-0010-0000-0500-000004000000}" name="UoM" dataDxfId="173"/>
    <tableColumn id="5" xr3:uid="{00000000-0010-0000-0500-000005000000}" name="FY23" dataDxfId="172"/>
    <tableColumn id="6" xr3:uid="{00000000-0010-0000-0500-000006000000}" name="FY22" dataDxfId="171"/>
    <tableColumn id="7" xr3:uid="{00000000-0010-0000-0500-000007000000}" name="FY21" dataDxfId="170"/>
  </tableColumns>
  <tableStyleInfo name="APA" showFirstColumn="0" showLastColumn="0" showRowStripes="0"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00000000-000C-0000-FFFF-FFFF06000000}" name="Table6" displayName="Table6" ref="B7:K42" totalsRowShown="0" headerRowDxfId="169" dataDxfId="168" headerRowBorderDxfId="167" headerRowCellStyle="Comma">
  <autoFilter ref="B7:K42" xr:uid="{00000000-0009-0000-0100-000006000000}"/>
  <tableColumns count="10">
    <tableColumn id="1" xr3:uid="{00000000-0010-0000-0600-000001000000}" name="Year-end 30 June" dataDxfId="166"/>
    <tableColumn id="2" xr3:uid="{00000000-0010-0000-0600-000002000000}" name="GRI" dataDxfId="165"/>
    <tableColumn id="3" xr3:uid="{00000000-0010-0000-0600-000003000000}" name="SASB" dataDxfId="164"/>
    <tableColumn id="4" xr3:uid="{00000000-0010-0000-0600-000004000000}" name="UoM" dataDxfId="163"/>
    <tableColumn id="5" xr3:uid="{00000000-0010-0000-0600-000005000000}" name="FY23" dataDxfId="162"/>
    <tableColumn id="6" xr3:uid="{00000000-0010-0000-0600-000006000000}" name="FY22" dataDxfId="161"/>
    <tableColumn id="7" xr3:uid="{00000000-0010-0000-0600-000007000000}" name="FY21" dataDxfId="160"/>
    <tableColumn id="8" xr3:uid="{00000000-0010-0000-0600-000008000000}" name="FY20" dataDxfId="159"/>
    <tableColumn id="9" xr3:uid="{00000000-0010-0000-0600-000009000000}" name="FY19" dataDxfId="158"/>
    <tableColumn id="10" xr3:uid="{00000000-0010-0000-0600-00000A000000}" name="FY18" dataDxfId="157"/>
  </tableColumns>
  <tableStyleInfo name="APA" showFirstColumn="0" showLastColumn="0" showRowStripes="0" showColumnStripes="0"/>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7" xr:uid="{00000000-000C-0000-FFFF-FFFF07000000}" name="Table17" displayName="Table17" ref="B51:H54" totalsRowShown="0" headerRowDxfId="156" dataDxfId="155" headerRowBorderDxfId="154">
  <autoFilter ref="B51:H54" xr:uid="{00000000-0009-0000-0100-000011000000}"/>
  <tableColumns count="7">
    <tableColumn id="1" xr3:uid="{00000000-0010-0000-0700-000001000000}" name="Year-end 30 June" dataDxfId="153"/>
    <tableColumn id="2" xr3:uid="{00000000-0010-0000-0700-000002000000}" name="GRI" dataDxfId="152"/>
    <tableColumn id="3" xr3:uid="{00000000-0010-0000-0700-000003000000}" name="SASB" dataDxfId="151"/>
    <tableColumn id="4" xr3:uid="{00000000-0010-0000-0700-000004000000}" name="UoM" dataDxfId="150"/>
    <tableColumn id="5" xr3:uid="{00000000-0010-0000-0700-000005000000}" name="FY23" dataDxfId="149"/>
    <tableColumn id="6" xr3:uid="{00000000-0010-0000-0700-000006000000}" name="FY22" dataDxfId="148"/>
    <tableColumn id="7" xr3:uid="{00000000-0010-0000-0700-000007000000}" name="FY21" dataDxfId="147"/>
  </tableColumns>
  <tableStyleInfo name="APA" showFirstColumn="0" showLastColumn="0" showRowStripes="0" showColumnStripes="0"/>
</table>
</file>

<file path=xl/tables/table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00000000-000C-0000-FFFF-FFFF08000000}" name="Table7" displayName="Table7" ref="B7:L13" totalsRowShown="0" headerRowDxfId="146" dataDxfId="145" headerRowBorderDxfId="144" headerRowCellStyle="Comma">
  <autoFilter ref="B7:L13" xr:uid="{00000000-0009-0000-0100-000007000000}"/>
  <tableColumns count="11">
    <tableColumn id="1" xr3:uid="{00000000-0010-0000-0800-000001000000}" name="Year-end 30 June" dataDxfId="143"/>
    <tableColumn id="2" xr3:uid="{00000000-0010-0000-0800-000002000000}" name="GRI" dataDxfId="142"/>
    <tableColumn id="3" xr3:uid="{00000000-0010-0000-0800-000003000000}" name="SASB" dataDxfId="141"/>
    <tableColumn id="4" xr3:uid="{00000000-0010-0000-0800-000004000000}" name="UoM" dataDxfId="140"/>
    <tableColumn id="5" xr3:uid="{00000000-0010-0000-0800-000005000000}" name="FY23" dataDxfId="139"/>
    <tableColumn id="6" xr3:uid="{00000000-0010-0000-0800-000006000000}" name="FY22" dataDxfId="138"/>
    <tableColumn id="7" xr3:uid="{00000000-0010-0000-0800-000007000000}" name="FY21" dataDxfId="137"/>
    <tableColumn id="8" xr3:uid="{00000000-0010-0000-0800-000008000000}" name="FY20" dataDxfId="136"/>
    <tableColumn id="9" xr3:uid="{00000000-0010-0000-0800-000009000000}" name="FY19" dataDxfId="135"/>
    <tableColumn id="10" xr3:uid="{00000000-0010-0000-0800-00000A000000}" name="FY18" dataDxfId="134"/>
    <tableColumn id="11" xr3:uid="{00000000-0010-0000-0800-00000B000000}" name="FY17" dataDxfId="133"/>
  </tableColumns>
  <tableStyleInfo name="APA" showFirstColumn="0" showLastColumn="0" showRowStripes="0" showColumnStripes="0"/>
</table>
</file>

<file path=xl/tables/table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9000000}" name="Table2" displayName="Table2" ref="B7:J10" totalsRowShown="0" headerRowDxfId="132" dataDxfId="131" headerRowBorderDxfId="130">
  <autoFilter ref="B7:J10" xr:uid="{00000000-0009-0000-0100-000002000000}"/>
  <tableColumns count="9">
    <tableColumn id="1" xr3:uid="{00000000-0010-0000-0900-000001000000}" name="Year-end 30 June" dataDxfId="129"/>
    <tableColumn id="2" xr3:uid="{00000000-0010-0000-0900-000002000000}" name="GRI" dataDxfId="128"/>
    <tableColumn id="3" xr3:uid="{00000000-0010-0000-0900-000003000000}" name="SASB" dataDxfId="127"/>
    <tableColumn id="4" xr3:uid="{00000000-0010-0000-0900-000004000000}" name="UoM" dataDxfId="126"/>
    <tableColumn id="5" xr3:uid="{00000000-0010-0000-0900-000005000000}" name="FY23" dataDxfId="125"/>
    <tableColumn id="6" xr3:uid="{00000000-0010-0000-0900-000006000000}" name="FY22" dataDxfId="124"/>
    <tableColumn id="7" xr3:uid="{00000000-0010-0000-0900-000007000000}" name="FY21" dataDxfId="123"/>
    <tableColumn id="8" xr3:uid="{00000000-0010-0000-0900-000008000000}" name="FY20" dataDxfId="122"/>
    <tableColumn id="9" xr3:uid="{00000000-0010-0000-0900-000009000000}" name="FY19" dataDxfId="121"/>
  </tableColumns>
  <tableStyleInfo name="APA" showFirstColumn="0" showLastColumn="0" showRowStripes="0" showColumnStripes="0"/>
</table>
</file>

<file path=xl/theme/theme1.xml><?xml version="1.0" encoding="utf-8"?>
<a:theme xmlns:a="http://schemas.openxmlformats.org/drawingml/2006/main" name="Test APA Theme">
  <a:themeElements>
    <a:clrScheme name="BWD092n">
      <a:dk1>
        <a:srgbClr val="414042"/>
      </a:dk1>
      <a:lt1>
        <a:srgbClr val="FFFFFF"/>
      </a:lt1>
      <a:dk2>
        <a:srgbClr val="C8102E"/>
      </a:dk2>
      <a:lt2>
        <a:srgbClr val="F1EBE9"/>
      </a:lt2>
      <a:accent1>
        <a:srgbClr val="C8102E"/>
      </a:accent1>
      <a:accent2>
        <a:srgbClr val="EB4F34"/>
      </a:accent2>
      <a:accent3>
        <a:srgbClr val="FEB15F"/>
      </a:accent3>
      <a:accent4>
        <a:srgbClr val="005567"/>
      </a:accent4>
      <a:accent5>
        <a:srgbClr val="AFCFCA"/>
      </a:accent5>
      <a:accent6>
        <a:srgbClr val="F1EBE9"/>
      </a:accent6>
      <a:hlink>
        <a:srgbClr val="0563C1"/>
      </a:hlink>
      <a:folHlink>
        <a:srgbClr val="954F72"/>
      </a:folHlink>
    </a:clrScheme>
    <a:fontScheme name="BWD092">
      <a:majorFont>
        <a:latin typeface="Century Gothic"/>
        <a:ea typeface=""/>
        <a:cs typeface=""/>
      </a:majorFont>
      <a:minorFont>
        <a:latin typeface="Arial"/>
        <a:ea typeface=""/>
        <a:cs typeface=""/>
      </a:minorFont>
    </a:fontScheme>
    <a:fmtScheme name="Subtle Solids">
      <a:fillStyleLst>
        <a:solidFill>
          <a:schemeClr val="phClr"/>
        </a:solidFill>
        <a:solidFill>
          <a:schemeClr val="phClr">
            <a:tint val="65000"/>
          </a:schemeClr>
        </a:solidFill>
        <a:solidFill>
          <a:schemeClr val="phClr">
            <a:shade val="80000"/>
            <a:satMod val="150000"/>
          </a:schemeClr>
        </a:solidFill>
      </a:fillStyleLst>
      <a:lnStyleLst>
        <a:ln w="9525" cap="flat" cmpd="sng" algn="ctr">
          <a:solidFill>
            <a:schemeClr val="phClr"/>
          </a:solidFill>
          <a:prstDash val="solid"/>
        </a:ln>
        <a:ln w="10795" cap="flat" cmpd="sng" algn="ctr">
          <a:solidFill>
            <a:schemeClr val="phClr"/>
          </a:solidFill>
          <a:prstDash val="solid"/>
        </a:ln>
        <a:ln w="17145" cap="flat" cmpd="sng" algn="ctr">
          <a:solidFill>
            <a:schemeClr val="phClr">
              <a:shade val="95000"/>
              <a:alpha val="50000"/>
              <a:satMod val="150000"/>
            </a:schemeClr>
          </a:solidFill>
          <a:prstDash val="solid"/>
        </a:ln>
      </a:lnStyleLst>
      <a:effectStyleLst>
        <a:effectStyle>
          <a:effectLst/>
        </a:effectStyle>
        <a:effectStyle>
          <a:effectLst/>
        </a:effectStyle>
        <a:effectStyle>
          <a:effectLst>
            <a:outerShdw blurRad="44450" dist="13970" dir="5400000" algn="ctr" rotWithShape="0">
              <a:srgbClr val="000000">
                <a:alpha val="45000"/>
              </a:srgbClr>
            </a:outerShdw>
          </a:effectLst>
          <a:scene3d>
            <a:camera prst="orthographicFront">
              <a:rot lat="0" lon="0" rev="0"/>
            </a:camera>
            <a:lightRig rig="twoPt" dir="tl"/>
          </a:scene3d>
          <a:sp3d prstMaterial="flat">
            <a:bevelT w="12700" h="25400" prst="coolSlant"/>
          </a:sp3d>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spDef>
      <a:spPr>
        <a:solidFill>
          <a:schemeClr val="accent5"/>
        </a:solidFill>
      </a:spPr>
      <a:bodyPr wrap="none" lIns="0" tIns="0" rIns="0" bIns="0" rtlCol="0" anchor="ctr">
        <a:noAutofit/>
      </a:bodyPr>
      <a:lstStyle>
        <a:defPPr algn="l">
          <a:defRPr sz="1050" dirty="0">
            <a:solidFill>
              <a:schemeClr val="tx1">
                <a:lumMod val="75000"/>
                <a:lumOff val="25000"/>
              </a:schemeClr>
            </a:solidFill>
          </a:defRPr>
        </a:defPPr>
      </a:lstStyle>
    </a:spDef>
    <a:lnDef>
      <a:spPr>
        <a:ln>
          <a:solidFill>
            <a:schemeClr val="tx1"/>
          </a:solidFill>
        </a:ln>
      </a:spPr>
      <a:bodyPr/>
      <a:lstStyle/>
      <a:style>
        <a:lnRef idx="1">
          <a:schemeClr val="accent1"/>
        </a:lnRef>
        <a:fillRef idx="0">
          <a:schemeClr val="accent1"/>
        </a:fillRef>
        <a:effectRef idx="0">
          <a:schemeClr val="accent1"/>
        </a:effectRef>
        <a:fontRef idx="minor">
          <a:schemeClr val="tx1"/>
        </a:fontRef>
      </a:style>
    </a:lnDef>
    <a:txDef>
      <a:spPr>
        <a:noFill/>
      </a:spPr>
      <a:bodyPr wrap="square" lIns="0" tIns="0" rIns="0" bIns="0" rtlCol="0">
        <a:noAutofit/>
      </a:bodyPr>
      <a:lstStyle>
        <a:defPPr algn="l">
          <a:defRPr sz="1200" dirty="0" err="1" smtClean="0">
            <a:latin typeface="Arial" panose="020B0604020202020204" pitchFamily="34" charset="0"/>
            <a:cs typeface="Arial" panose="020B0604020202020204" pitchFamily="34" charset="0"/>
          </a:defRPr>
        </a:defPPr>
      </a:lstStyle>
    </a:txDef>
  </a:objectDefaults>
  <a:extraClrSchemeLst/>
  <a:extLst>
    <a:ext uri="{05A4C25C-085E-4340-85A3-A5531E510DB2}">
      <thm15:themeFamily xmlns:thm15="http://schemas.microsoft.com/office/thememl/2012/main" name="Test APA Theme" id="{8E86FF91-66DC-41FC-A49B-4FFC5E278C46}" vid="{582EFE46-95FA-4D15-A2B4-1892DFE72844}"/>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table" Target="../tables/table3.xml"/><Relationship Id="rId2" Type="http://schemas.openxmlformats.org/officeDocument/2006/relationships/drawing" Target="../drawings/drawing10.xml"/><Relationship Id="rId1" Type="http://schemas.openxmlformats.org/officeDocument/2006/relationships/printerSettings" Target="../printerSettings/printerSettings10.bin"/><Relationship Id="rId5" Type="http://schemas.openxmlformats.org/officeDocument/2006/relationships/table" Target="../tables/table5.xml"/><Relationship Id="rId4" Type="http://schemas.openxmlformats.org/officeDocument/2006/relationships/table" Target="../tables/table4.xml"/></Relationships>
</file>

<file path=xl/worksheets/_rels/sheet11.xml.rels><?xml version="1.0" encoding="UTF-8" standalone="yes"?>
<Relationships xmlns="http://schemas.openxmlformats.org/package/2006/relationships"><Relationship Id="rId3" Type="http://schemas.openxmlformats.org/officeDocument/2006/relationships/table" Target="../tables/table6.xml"/><Relationship Id="rId2" Type="http://schemas.openxmlformats.org/officeDocument/2006/relationships/drawing" Target="../drawings/drawing11.xml"/><Relationship Id="rId1" Type="http://schemas.openxmlformats.org/officeDocument/2006/relationships/printerSettings" Target="../printerSettings/printerSettings11.bin"/><Relationship Id="rId4" Type="http://schemas.openxmlformats.org/officeDocument/2006/relationships/table" Target="../tables/table7.xml"/></Relationships>
</file>

<file path=xl/worksheets/_rels/sheet12.xml.rels><?xml version="1.0" encoding="UTF-8" standalone="yes"?>
<Relationships xmlns="http://schemas.openxmlformats.org/package/2006/relationships"><Relationship Id="rId3" Type="http://schemas.openxmlformats.org/officeDocument/2006/relationships/table" Target="../tables/table8.xml"/><Relationship Id="rId2" Type="http://schemas.openxmlformats.org/officeDocument/2006/relationships/drawing" Target="../drawings/drawing12.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3" Type="http://schemas.openxmlformats.org/officeDocument/2006/relationships/table" Target="../tables/table9.xml"/><Relationship Id="rId2" Type="http://schemas.openxmlformats.org/officeDocument/2006/relationships/drawing" Target="../drawings/drawing13.xml"/><Relationship Id="rId1" Type="http://schemas.openxmlformats.org/officeDocument/2006/relationships/printerSettings" Target="../printerSettings/printerSettings13.bin"/><Relationship Id="rId4" Type="http://schemas.openxmlformats.org/officeDocument/2006/relationships/table" Target="../tables/table10.xml"/></Relationships>
</file>

<file path=xl/worksheets/_rels/sheet14.xml.rels><?xml version="1.0" encoding="UTF-8" standalone="yes"?>
<Relationships xmlns="http://schemas.openxmlformats.org/package/2006/relationships"><Relationship Id="rId3" Type="http://schemas.openxmlformats.org/officeDocument/2006/relationships/table" Target="../tables/table11.xml"/><Relationship Id="rId2" Type="http://schemas.openxmlformats.org/officeDocument/2006/relationships/drawing" Target="../drawings/drawing14.xml"/><Relationship Id="rId1" Type="http://schemas.openxmlformats.org/officeDocument/2006/relationships/printerSettings" Target="../printerSettings/printerSettings14.bin"/><Relationship Id="rId5" Type="http://schemas.openxmlformats.org/officeDocument/2006/relationships/table" Target="../tables/table13.xml"/><Relationship Id="rId4" Type="http://schemas.openxmlformats.org/officeDocument/2006/relationships/table" Target="../tables/table12.xml"/></Relationships>
</file>

<file path=xl/worksheets/_rels/sheet15.xml.rels><?xml version="1.0" encoding="UTF-8" standalone="yes"?>
<Relationships xmlns="http://schemas.openxmlformats.org/package/2006/relationships"><Relationship Id="rId3" Type="http://schemas.openxmlformats.org/officeDocument/2006/relationships/table" Target="../tables/table14.xml"/><Relationship Id="rId2" Type="http://schemas.openxmlformats.org/officeDocument/2006/relationships/drawing" Target="../drawings/drawing15.xml"/><Relationship Id="rId1" Type="http://schemas.openxmlformats.org/officeDocument/2006/relationships/printerSettings" Target="../printerSettings/printerSettings15.bin"/><Relationship Id="rId5" Type="http://schemas.openxmlformats.org/officeDocument/2006/relationships/table" Target="../tables/table16.xml"/><Relationship Id="rId4" Type="http://schemas.openxmlformats.org/officeDocument/2006/relationships/table" Target="../tables/table15.xml"/></Relationships>
</file>

<file path=xl/worksheets/_rels/sheet16.xml.rels><?xml version="1.0" encoding="UTF-8" standalone="yes"?>
<Relationships xmlns="http://schemas.openxmlformats.org/package/2006/relationships"><Relationship Id="rId3" Type="http://schemas.openxmlformats.org/officeDocument/2006/relationships/table" Target="../tables/table17.xml"/><Relationship Id="rId2" Type="http://schemas.openxmlformats.org/officeDocument/2006/relationships/drawing" Target="../drawings/drawing16.xml"/><Relationship Id="rId1" Type="http://schemas.openxmlformats.org/officeDocument/2006/relationships/printerSettings" Target="../printerSettings/printerSettings16.bin"/></Relationships>
</file>

<file path=xl/worksheets/_rels/sheet17.xml.rels><?xml version="1.0" encoding="UTF-8" standalone="yes"?>
<Relationships xmlns="http://schemas.openxmlformats.org/package/2006/relationships"><Relationship Id="rId3" Type="http://schemas.openxmlformats.org/officeDocument/2006/relationships/table" Target="../tables/table18.xml"/><Relationship Id="rId2" Type="http://schemas.openxmlformats.org/officeDocument/2006/relationships/drawing" Target="../drawings/drawing17.xml"/><Relationship Id="rId1" Type="http://schemas.openxmlformats.org/officeDocument/2006/relationships/printerSettings" Target="../printerSettings/printerSettings17.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printerSettings" Target="../printerSettings/printerSettings4.bin"/><Relationship Id="rId1" Type="http://schemas.openxmlformats.org/officeDocument/2006/relationships/hyperlink" Target="https://publishing.energyinst.org/topics/process-safety" TargetMode="Externa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8" Type="http://schemas.openxmlformats.org/officeDocument/2006/relationships/hyperlink" Target="http://www.cleanenergyregulator.gov.au/" TargetMode="External"/><Relationship Id="rId13" Type="http://schemas.openxmlformats.org/officeDocument/2006/relationships/hyperlink" Target="http://www.cleanenergyregulator.gov.au/NGER/About-the-National-Greenhouse-and-Energy-Reporting-scheme/Greenhouse-gases-and-energy" TargetMode="External"/><Relationship Id="rId3" Type="http://schemas.openxmlformats.org/officeDocument/2006/relationships/hyperlink" Target="https://aemo.com.au/en/energy-systems/gas/declared-wholesale-gas-market-dwgm" TargetMode="External"/><Relationship Id="rId7" Type="http://schemas.openxmlformats.org/officeDocument/2006/relationships/hyperlink" Target="https://www.nousgroup.com/net-zero-australia-study/" TargetMode="External"/><Relationship Id="rId12" Type="http://schemas.openxmlformats.org/officeDocument/2006/relationships/hyperlink" Target="https://www.fsb-tcfd.org/" TargetMode="External"/><Relationship Id="rId2" Type="http://schemas.openxmlformats.org/officeDocument/2006/relationships/hyperlink" Target="https://www.1100.com.au/" TargetMode="External"/><Relationship Id="rId16" Type="http://schemas.openxmlformats.org/officeDocument/2006/relationships/table" Target="../tables/table1.xml"/><Relationship Id="rId1" Type="http://schemas.openxmlformats.org/officeDocument/2006/relationships/hyperlink" Target="http://www.cleanenergyregulator.gov.au/" TargetMode="External"/><Relationship Id="rId6" Type="http://schemas.openxmlformats.org/officeDocument/2006/relationships/hyperlink" Target="https://www.iso.org/iso-31000-risk-management.html" TargetMode="External"/><Relationship Id="rId11" Type="http://schemas.openxmlformats.org/officeDocument/2006/relationships/hyperlink" Target="https://aemo.com.au/en/energy-systems/gas/short-term-trading-market-sttm/about-the-short-term-trading-market-sttm" TargetMode="External"/><Relationship Id="rId5" Type="http://schemas.openxmlformats.org/officeDocument/2006/relationships/hyperlink" Target="https://www.globalreporting.org/" TargetMode="External"/><Relationship Id="rId15" Type="http://schemas.openxmlformats.org/officeDocument/2006/relationships/drawing" Target="../drawings/drawing6.xml"/><Relationship Id="rId10" Type="http://schemas.openxmlformats.org/officeDocument/2006/relationships/hyperlink" Target="https://sustainabledevelopment.un.org/" TargetMode="External"/><Relationship Id="rId4" Type="http://schemas.openxmlformats.org/officeDocument/2006/relationships/hyperlink" Target="https://www.theenergycharter.com.au/" TargetMode="External"/><Relationship Id="rId9" Type="http://schemas.openxmlformats.org/officeDocument/2006/relationships/hyperlink" Target="https://www.sasb.org/" TargetMode="External"/><Relationship Id="rId14"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8" Type="http://schemas.openxmlformats.org/officeDocument/2006/relationships/drawing" Target="../drawings/drawing7.xml"/><Relationship Id="rId3" Type="http://schemas.openxmlformats.org/officeDocument/2006/relationships/hyperlink" Target="https://www.apa.com.au/globalassets/about-apa/our-organisation/corporate-governance/board-and-board-committees/apa-independence-of-directors-policy.pdf" TargetMode="External"/><Relationship Id="rId7" Type="http://schemas.openxmlformats.org/officeDocument/2006/relationships/printerSettings" Target="../printerSettings/printerSettings7.bin"/><Relationship Id="rId2" Type="http://schemas.openxmlformats.org/officeDocument/2006/relationships/hyperlink" Target="https://www.apa.com.au/about-apa/our-organisation/corporate-governance/" TargetMode="External"/><Relationship Id="rId1" Type="http://schemas.openxmlformats.org/officeDocument/2006/relationships/hyperlink" Target="https://www.apa.com.au/globalassets/about-apa/our-organisation/corporate-governance/other-governance/apa-risk-management-policy.pdf" TargetMode="External"/><Relationship Id="rId6" Type="http://schemas.openxmlformats.org/officeDocument/2006/relationships/hyperlink" Target="https://www.apa.com.au/globalassets/about-apa/our-organisation/corporate-governance/conduct-policies/apa-health-safety-and-wellbeing-policy.pdf" TargetMode="External"/><Relationship Id="rId5" Type="http://schemas.openxmlformats.org/officeDocument/2006/relationships/hyperlink" Target="https://www.apa.com.au/careers/working-at-apa/" TargetMode="External"/><Relationship Id="rId4" Type="http://schemas.openxmlformats.org/officeDocument/2006/relationships/hyperlink" Target="mailto:sustainability@apa.com.au" TargetMode="Externa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3" Type="http://schemas.openxmlformats.org/officeDocument/2006/relationships/table" Target="../tables/table2.xml"/><Relationship Id="rId2" Type="http://schemas.openxmlformats.org/officeDocument/2006/relationships/drawing" Target="../drawings/drawing9.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BCCD2B-C6F6-9246-9553-FA673CAF3344}">
  <sheetPr>
    <tabColor theme="1"/>
    <pageSetUpPr fitToPage="1"/>
  </sheetPr>
  <dimension ref="D2"/>
  <sheetViews>
    <sheetView showGridLines="0" tabSelected="1" zoomScaleNormal="100" workbookViewId="0">
      <selection activeCell="M48" sqref="M48"/>
    </sheetView>
  </sheetViews>
  <sheetFormatPr defaultColWidth="10.875" defaultRowHeight="15.95" customHeight="1"/>
  <cols>
    <col min="1" max="1" width="3.375" style="7" customWidth="1"/>
    <col min="2" max="16384" width="10.875" style="7"/>
  </cols>
  <sheetData>
    <row r="2" spans="4:4" ht="50.1" customHeight="1">
      <c r="D2" s="733" t="s">
        <v>0</v>
      </c>
    </row>
  </sheetData>
  <sheetProtection algorithmName="SHA-512" hashValue="+WDfAZjmrPsbF4Em9vvKO27DvjIxVnHVRpcBrdV+TCBkHWVM8iWKT82oLrAg7PrrfiQwwvRSnsikQoMlP/rSlg==" saltValue="x41HgvV5RsXLjnUGmgkT+g==" spinCount="100000" sheet="1" objects="1" scenarios="1" sort="0" autoFilter="0" pivotTables="0"/>
  <pageMargins left="0.7" right="0.7" top="0.75" bottom="0.75" header="0.3" footer="0.3"/>
  <pageSetup scale="94"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codeName="Sheet5">
    <tabColor theme="7"/>
    <pageSetUpPr fitToPage="1"/>
  </sheetPr>
  <dimension ref="B1:Z72"/>
  <sheetViews>
    <sheetView showGridLines="0" zoomScaleNormal="100" workbookViewId="0"/>
  </sheetViews>
  <sheetFormatPr defaultColWidth="9" defaultRowHeight="15.95" customHeight="1"/>
  <cols>
    <col min="1" max="1" width="3.375" style="142" customWidth="1"/>
    <col min="2" max="2" width="63" style="142" customWidth="1"/>
    <col min="3" max="5" width="11.625" style="142" customWidth="1"/>
    <col min="6" max="7" width="13.375" style="142" customWidth="1"/>
    <col min="8" max="12" width="13.375" style="161" customWidth="1"/>
    <col min="13" max="13" width="3.125" style="142" customWidth="1"/>
    <col min="14" max="16384" width="9" style="142"/>
  </cols>
  <sheetData>
    <row r="1" spans="2:26" ht="15.95" customHeight="1">
      <c r="B1" s="143"/>
      <c r="C1" s="143"/>
      <c r="D1" s="143"/>
      <c r="E1" s="143"/>
      <c r="F1" s="143"/>
      <c r="G1" s="143"/>
      <c r="H1" s="144"/>
      <c r="I1" s="145"/>
      <c r="J1" s="145"/>
      <c r="K1" s="145"/>
      <c r="L1" s="145"/>
    </row>
    <row r="2" spans="2:26" ht="50.1" customHeight="1">
      <c r="B2" s="143"/>
      <c r="C2" s="143"/>
      <c r="D2" s="143"/>
      <c r="E2" s="143"/>
      <c r="F2" s="143"/>
      <c r="G2" s="143"/>
      <c r="H2" s="144"/>
      <c r="I2" s="146"/>
      <c r="J2" s="146"/>
      <c r="K2" s="147"/>
      <c r="L2" s="146"/>
    </row>
    <row r="3" spans="2:26" ht="15.95" customHeight="1">
      <c r="B3" s="143"/>
      <c r="C3" s="143"/>
      <c r="D3" s="143"/>
      <c r="E3" s="143"/>
      <c r="F3" s="143"/>
      <c r="G3" s="143"/>
      <c r="H3" s="143"/>
      <c r="I3" s="145"/>
      <c r="J3" s="145"/>
      <c r="K3" s="145"/>
      <c r="L3" s="145"/>
    </row>
    <row r="4" spans="2:26" s="163" customFormat="1" ht="27.95" customHeight="1">
      <c r="B4" s="125" t="s">
        <v>39</v>
      </c>
      <c r="C4" s="125"/>
      <c r="D4" s="125"/>
      <c r="E4" s="125"/>
      <c r="F4" s="126"/>
      <c r="G4" s="127"/>
      <c r="H4" s="126"/>
      <c r="I4" s="164"/>
      <c r="J4" s="164"/>
      <c r="K4" s="164"/>
      <c r="L4" s="164"/>
    </row>
    <row r="5" spans="2:26" s="79" customFormat="1" ht="15.95" customHeight="1">
      <c r="B5" s="143"/>
      <c r="C5" s="143"/>
      <c r="D5" s="143"/>
      <c r="H5" s="144"/>
      <c r="I5" s="150"/>
      <c r="J5" s="150"/>
      <c r="K5" s="150"/>
      <c r="L5" s="150"/>
    </row>
    <row r="6" spans="2:26" s="131" customFormat="1" ht="27.95" customHeight="1" thickBot="1">
      <c r="B6" s="130" t="s">
        <v>971</v>
      </c>
      <c r="H6" s="132"/>
      <c r="I6" s="132"/>
      <c r="J6" s="132"/>
      <c r="K6" s="132"/>
      <c r="L6" s="132"/>
    </row>
    <row r="7" spans="2:26" s="226" customFormat="1" ht="21" customHeight="1" thickBot="1">
      <c r="B7" s="420" t="s">
        <v>944</v>
      </c>
      <c r="C7" s="421" t="s">
        <v>337</v>
      </c>
      <c r="D7" s="421" t="s">
        <v>404</v>
      </c>
      <c r="E7" s="421" t="s">
        <v>15</v>
      </c>
      <c r="F7" s="422" t="s">
        <v>945</v>
      </c>
      <c r="G7" s="423" t="s">
        <v>946</v>
      </c>
      <c r="H7" s="423" t="s">
        <v>947</v>
      </c>
      <c r="I7" s="424" t="s">
        <v>948</v>
      </c>
      <c r="J7" s="424" t="s">
        <v>949</v>
      </c>
      <c r="K7" s="424" t="s">
        <v>950</v>
      </c>
      <c r="L7" s="424" t="s">
        <v>951</v>
      </c>
    </row>
    <row r="8" spans="2:26" s="141" customFormat="1" ht="9.9499999999999993" customHeight="1">
      <c r="B8" s="405"/>
      <c r="C8" s="406"/>
      <c r="D8" s="406"/>
      <c r="E8" s="406"/>
      <c r="F8" s="406"/>
      <c r="G8" s="407"/>
      <c r="H8" s="407"/>
      <c r="I8" s="249"/>
      <c r="J8" s="249"/>
      <c r="K8" s="249"/>
      <c r="L8" s="249"/>
    </row>
    <row r="9" spans="2:26" s="152" customFormat="1" ht="15.95" customHeight="1">
      <c r="B9" s="408" t="s">
        <v>41</v>
      </c>
      <c r="C9" s="409" t="s">
        <v>620</v>
      </c>
      <c r="D9" s="409"/>
      <c r="E9" s="409" t="s">
        <v>44</v>
      </c>
      <c r="F9" s="417">
        <v>2890</v>
      </c>
      <c r="G9" s="410">
        <v>2705</v>
      </c>
      <c r="H9" s="410">
        <v>2620</v>
      </c>
      <c r="I9" s="410">
        <v>2559.944</v>
      </c>
      <c r="J9" s="410">
        <v>2428.9490000000001</v>
      </c>
      <c r="K9" s="410">
        <v>2364.7979999999998</v>
      </c>
      <c r="L9" s="410">
        <v>2304.627</v>
      </c>
      <c r="M9" s="372"/>
      <c r="N9" s="372"/>
      <c r="O9" s="372"/>
      <c r="P9" s="372"/>
      <c r="Q9" s="372"/>
      <c r="R9" s="372"/>
      <c r="S9" s="372"/>
      <c r="T9" s="372"/>
      <c r="U9" s="372"/>
      <c r="V9" s="372"/>
      <c r="W9" s="372"/>
      <c r="X9" s="372"/>
      <c r="Y9" s="372"/>
      <c r="Z9" s="372"/>
    </row>
    <row r="10" spans="2:26" s="152" customFormat="1" ht="15.95" customHeight="1">
      <c r="B10" s="408" t="s">
        <v>972</v>
      </c>
      <c r="C10" s="411" t="s">
        <v>620</v>
      </c>
      <c r="D10" s="411"/>
      <c r="E10" s="409" t="s">
        <v>44</v>
      </c>
      <c r="F10" s="417">
        <f>SUM(F11:F17)</f>
        <v>3919</v>
      </c>
      <c r="G10" s="412">
        <v>3322</v>
      </c>
      <c r="H10" s="412">
        <v>3352</v>
      </c>
      <c r="I10" s="412">
        <v>3188</v>
      </c>
      <c r="J10" s="412">
        <v>2973</v>
      </c>
      <c r="K10" s="412">
        <v>2812</v>
      </c>
      <c r="L10" s="412">
        <v>2645</v>
      </c>
      <c r="M10" s="372"/>
      <c r="N10" s="372"/>
      <c r="O10" s="372"/>
      <c r="P10" s="372"/>
      <c r="Q10" s="372"/>
      <c r="R10" s="372"/>
      <c r="S10" s="372"/>
      <c r="T10" s="372"/>
      <c r="U10" s="372"/>
      <c r="V10" s="372"/>
      <c r="W10" s="372"/>
      <c r="X10" s="372"/>
      <c r="Y10" s="372"/>
      <c r="Z10" s="372"/>
    </row>
    <row r="11" spans="2:26" s="153" customFormat="1" ht="15.95" customHeight="1">
      <c r="B11" s="413" t="s">
        <v>973</v>
      </c>
      <c r="C11" s="414" t="s">
        <v>620</v>
      </c>
      <c r="D11" s="414"/>
      <c r="E11" s="414" t="s">
        <v>44</v>
      </c>
      <c r="F11" s="418">
        <v>1640</v>
      </c>
      <c r="G11" s="415">
        <v>1354</v>
      </c>
      <c r="H11" s="415">
        <v>1375</v>
      </c>
      <c r="I11" s="415">
        <v>1308</v>
      </c>
      <c r="J11" s="415">
        <v>1218</v>
      </c>
      <c r="K11" s="415">
        <v>1161</v>
      </c>
      <c r="L11" s="415">
        <v>1083</v>
      </c>
      <c r="M11" s="149"/>
      <c r="N11" s="149"/>
      <c r="O11" s="149"/>
      <c r="P11" s="149"/>
      <c r="Q11" s="149"/>
      <c r="R11" s="149"/>
      <c r="S11" s="149"/>
      <c r="T11" s="149"/>
      <c r="U11" s="149"/>
      <c r="V11" s="149"/>
      <c r="W11" s="149"/>
      <c r="X11" s="149"/>
      <c r="Y11" s="149"/>
      <c r="Z11" s="149"/>
    </row>
    <row r="12" spans="2:26" s="154" customFormat="1" ht="15.95" customHeight="1">
      <c r="B12" s="413" t="s">
        <v>974</v>
      </c>
      <c r="C12" s="414" t="s">
        <v>620</v>
      </c>
      <c r="D12" s="414"/>
      <c r="E12" s="414" t="s">
        <v>44</v>
      </c>
      <c r="F12" s="419">
        <v>431</v>
      </c>
      <c r="G12" s="415">
        <v>351</v>
      </c>
      <c r="H12" s="415">
        <v>324</v>
      </c>
      <c r="I12" s="415">
        <v>311</v>
      </c>
      <c r="J12" s="415">
        <v>284</v>
      </c>
      <c r="K12" s="415">
        <v>254</v>
      </c>
      <c r="L12" s="415">
        <v>251</v>
      </c>
      <c r="M12" s="79"/>
      <c r="N12" s="79"/>
      <c r="O12" s="79"/>
      <c r="P12" s="79"/>
      <c r="Q12" s="79"/>
      <c r="R12" s="79"/>
      <c r="S12" s="79"/>
      <c r="T12" s="79"/>
      <c r="U12" s="79"/>
      <c r="V12" s="79"/>
      <c r="W12" s="79"/>
      <c r="X12" s="79"/>
      <c r="Y12" s="79"/>
      <c r="Z12" s="79"/>
    </row>
    <row r="13" spans="2:26" s="154" customFormat="1" ht="15.95" customHeight="1">
      <c r="B13" s="413" t="s">
        <v>975</v>
      </c>
      <c r="C13" s="414" t="s">
        <v>620</v>
      </c>
      <c r="D13" s="414"/>
      <c r="E13" s="414" t="s">
        <v>44</v>
      </c>
      <c r="F13" s="419">
        <v>880</v>
      </c>
      <c r="G13" s="415">
        <v>742</v>
      </c>
      <c r="H13" s="415">
        <v>742</v>
      </c>
      <c r="I13" s="415">
        <v>718</v>
      </c>
      <c r="J13" s="415">
        <v>707</v>
      </c>
      <c r="K13" s="415">
        <v>724</v>
      </c>
      <c r="L13" s="415">
        <v>630</v>
      </c>
      <c r="M13" s="79"/>
      <c r="N13" s="79"/>
      <c r="O13" s="79"/>
      <c r="P13" s="79"/>
      <c r="Q13" s="79"/>
      <c r="R13" s="79"/>
      <c r="S13" s="79"/>
      <c r="T13" s="79"/>
      <c r="U13" s="79"/>
      <c r="V13" s="79"/>
      <c r="W13" s="79"/>
      <c r="X13" s="79"/>
      <c r="Y13" s="79"/>
      <c r="Z13" s="79"/>
    </row>
    <row r="14" spans="2:26" s="154" customFormat="1" ht="15.95" customHeight="1">
      <c r="B14" s="416" t="s">
        <v>976</v>
      </c>
      <c r="C14" s="414" t="s">
        <v>620</v>
      </c>
      <c r="D14" s="414"/>
      <c r="E14" s="414" t="s">
        <v>44</v>
      </c>
      <c r="F14" s="419">
        <v>637</v>
      </c>
      <c r="G14" s="415">
        <v>614</v>
      </c>
      <c r="H14" s="415">
        <v>602</v>
      </c>
      <c r="I14" s="415">
        <v>572</v>
      </c>
      <c r="J14" s="415">
        <v>537</v>
      </c>
      <c r="K14" s="415">
        <v>490</v>
      </c>
      <c r="L14" s="415">
        <v>479</v>
      </c>
      <c r="M14" s="79"/>
      <c r="N14" s="79"/>
      <c r="O14" s="79"/>
      <c r="P14" s="79"/>
      <c r="Q14" s="79"/>
      <c r="R14" s="79"/>
      <c r="S14" s="79"/>
      <c r="T14" s="79"/>
      <c r="U14" s="79"/>
      <c r="V14" s="79"/>
      <c r="W14" s="79"/>
      <c r="X14" s="79"/>
      <c r="Y14" s="79"/>
      <c r="Z14" s="79"/>
    </row>
    <row r="15" spans="2:26" s="154" customFormat="1" ht="15.95" customHeight="1">
      <c r="B15" s="416" t="s">
        <v>977</v>
      </c>
      <c r="C15" s="414" t="s">
        <v>620</v>
      </c>
      <c r="D15" s="414"/>
      <c r="E15" s="414" t="s">
        <v>44</v>
      </c>
      <c r="F15" s="419">
        <v>29</v>
      </c>
      <c r="G15" s="415">
        <v>45</v>
      </c>
      <c r="H15" s="415">
        <v>27</v>
      </c>
      <c r="I15" s="415">
        <v>18</v>
      </c>
      <c r="J15" s="415">
        <v>22</v>
      </c>
      <c r="K15" s="415">
        <v>22</v>
      </c>
      <c r="L15" s="415">
        <v>22</v>
      </c>
      <c r="M15" s="79"/>
      <c r="N15" s="79"/>
      <c r="O15" s="79"/>
      <c r="P15" s="79"/>
      <c r="Q15" s="79"/>
      <c r="R15" s="79"/>
      <c r="S15" s="79"/>
      <c r="T15" s="79"/>
      <c r="U15" s="79"/>
      <c r="V15" s="79"/>
      <c r="W15" s="79"/>
      <c r="X15" s="79"/>
      <c r="Y15" s="79"/>
      <c r="Z15" s="79"/>
    </row>
    <row r="16" spans="2:26" s="154" customFormat="1" ht="15.95" customHeight="1">
      <c r="B16" s="416" t="s">
        <v>978</v>
      </c>
      <c r="C16" s="414" t="s">
        <v>620</v>
      </c>
      <c r="D16" s="414"/>
      <c r="E16" s="414" t="s">
        <v>44</v>
      </c>
      <c r="F16" s="419">
        <v>64</v>
      </c>
      <c r="G16" s="415">
        <v>92</v>
      </c>
      <c r="H16" s="415">
        <v>121</v>
      </c>
      <c r="I16" s="415">
        <v>107</v>
      </c>
      <c r="J16" s="415">
        <v>92</v>
      </c>
      <c r="K16" s="415">
        <v>68</v>
      </c>
      <c r="L16" s="415">
        <v>36</v>
      </c>
      <c r="M16" s="79"/>
      <c r="N16" s="79"/>
      <c r="O16" s="79"/>
      <c r="P16" s="79"/>
      <c r="Q16" s="79"/>
      <c r="R16" s="79"/>
      <c r="S16" s="79"/>
      <c r="T16" s="79"/>
      <c r="U16" s="79"/>
      <c r="V16" s="79"/>
      <c r="W16" s="79"/>
      <c r="X16" s="79"/>
      <c r="Y16" s="79"/>
      <c r="Z16" s="79"/>
    </row>
    <row r="17" spans="2:26" s="154" customFormat="1" ht="15.95" customHeight="1">
      <c r="B17" s="416" t="s">
        <v>979</v>
      </c>
      <c r="C17" s="414" t="s">
        <v>620</v>
      </c>
      <c r="D17" s="414"/>
      <c r="E17" s="414" t="s">
        <v>44</v>
      </c>
      <c r="F17" s="419">
        <v>238</v>
      </c>
      <c r="G17" s="415">
        <v>249</v>
      </c>
      <c r="H17" s="415">
        <v>249</v>
      </c>
      <c r="I17" s="415">
        <v>247</v>
      </c>
      <c r="J17" s="415">
        <v>195</v>
      </c>
      <c r="K17" s="415">
        <v>172</v>
      </c>
      <c r="L17" s="415">
        <v>218</v>
      </c>
      <c r="M17" s="79"/>
      <c r="N17" s="79"/>
      <c r="O17" s="79"/>
      <c r="P17" s="79"/>
      <c r="Q17" s="79"/>
      <c r="R17" s="79"/>
      <c r="S17" s="79"/>
      <c r="T17" s="79"/>
      <c r="U17" s="79"/>
      <c r="V17" s="79"/>
      <c r="W17" s="79"/>
      <c r="X17" s="79"/>
      <c r="Y17" s="79"/>
      <c r="Z17" s="79"/>
    </row>
    <row r="18" spans="2:26" s="152" customFormat="1" ht="15.95" customHeight="1">
      <c r="B18" s="452" t="s">
        <v>980</v>
      </c>
      <c r="C18" s="453" t="s">
        <v>620</v>
      </c>
      <c r="D18" s="453"/>
      <c r="E18" s="453" t="s">
        <v>44</v>
      </c>
      <c r="F18" s="454">
        <f>F9+F10</f>
        <v>6809</v>
      </c>
      <c r="G18" s="455">
        <f t="shared" ref="G18:L18" si="0">G9+G10</f>
        <v>6027</v>
      </c>
      <c r="H18" s="455">
        <f t="shared" si="0"/>
        <v>5972</v>
      </c>
      <c r="I18" s="455">
        <f t="shared" si="0"/>
        <v>5747.9439999999995</v>
      </c>
      <c r="J18" s="455">
        <f t="shared" si="0"/>
        <v>5401.9490000000005</v>
      </c>
      <c r="K18" s="455">
        <f t="shared" si="0"/>
        <v>5176.7979999999998</v>
      </c>
      <c r="L18" s="455">
        <f t="shared" si="0"/>
        <v>4949.6270000000004</v>
      </c>
      <c r="M18" s="372"/>
      <c r="N18" s="372"/>
      <c r="O18" s="372"/>
      <c r="P18" s="372"/>
      <c r="Q18" s="372"/>
      <c r="R18" s="372"/>
      <c r="S18" s="372"/>
      <c r="T18" s="372"/>
      <c r="U18" s="372"/>
      <c r="V18" s="372"/>
      <c r="W18" s="372"/>
      <c r="X18" s="372"/>
      <c r="Y18" s="372"/>
      <c r="Z18" s="372"/>
    </row>
    <row r="19" spans="2:26" s="141" customFormat="1" ht="9.9499999999999993" customHeight="1">
      <c r="B19" s="405"/>
      <c r="C19" s="406"/>
      <c r="D19" s="406"/>
      <c r="E19" s="406"/>
      <c r="F19" s="406"/>
      <c r="G19" s="407"/>
      <c r="H19" s="407"/>
      <c r="I19" s="249"/>
      <c r="J19" s="249"/>
      <c r="K19" s="249"/>
      <c r="L19" s="249"/>
    </row>
    <row r="20" spans="2:26" s="79" customFormat="1" ht="15.95" customHeight="1">
      <c r="B20" s="155"/>
      <c r="C20" s="155"/>
      <c r="D20" s="155"/>
      <c r="E20" s="155"/>
      <c r="F20" s="155"/>
      <c r="G20" s="155"/>
      <c r="H20" s="155"/>
      <c r="I20" s="155"/>
      <c r="J20" s="155"/>
      <c r="K20" s="155"/>
      <c r="L20" s="155"/>
    </row>
    <row r="21" spans="2:26" s="8" customFormat="1" ht="14.1" customHeight="1">
      <c r="B21" s="16" t="s">
        <v>981</v>
      </c>
      <c r="C21" s="16"/>
      <c r="D21" s="16"/>
      <c r="E21" s="16"/>
      <c r="F21" s="16"/>
      <c r="G21" s="16"/>
      <c r="H21" s="16"/>
      <c r="I21" s="16"/>
      <c r="J21" s="16"/>
      <c r="K21" s="16"/>
      <c r="L21" s="16"/>
    </row>
    <row r="22" spans="2:26" s="8" customFormat="1" ht="14.1" customHeight="1">
      <c r="B22" s="16" t="s">
        <v>982</v>
      </c>
      <c r="C22" s="16"/>
      <c r="D22" s="16"/>
      <c r="E22" s="16"/>
      <c r="F22" s="16"/>
      <c r="G22" s="16"/>
      <c r="H22" s="16"/>
      <c r="I22" s="16"/>
      <c r="J22" s="16"/>
      <c r="K22" s="16"/>
      <c r="L22" s="16"/>
    </row>
    <row r="23" spans="2:26" s="79" customFormat="1" ht="15.95" customHeight="1">
      <c r="B23" s="155"/>
      <c r="C23" s="155"/>
      <c r="D23" s="155"/>
      <c r="E23" s="155"/>
      <c r="F23" s="155"/>
      <c r="G23" s="155"/>
      <c r="H23" s="155"/>
      <c r="I23" s="155"/>
      <c r="J23" s="155"/>
      <c r="K23" s="155"/>
      <c r="L23" s="155"/>
    </row>
    <row r="24" spans="2:26" s="131" customFormat="1" ht="27.95" customHeight="1" thickBot="1">
      <c r="B24" s="130" t="s">
        <v>983</v>
      </c>
      <c r="H24" s="132"/>
      <c r="I24" s="132"/>
      <c r="J24" s="132"/>
      <c r="K24" s="132"/>
      <c r="L24" s="132"/>
    </row>
    <row r="25" spans="2:26" s="226" customFormat="1" ht="21" customHeight="1" thickBot="1">
      <c r="B25" s="420" t="s">
        <v>944</v>
      </c>
      <c r="C25" s="421" t="s">
        <v>337</v>
      </c>
      <c r="D25" s="421" t="s">
        <v>404</v>
      </c>
      <c r="E25" s="421" t="s">
        <v>15</v>
      </c>
      <c r="F25" s="422" t="s">
        <v>945</v>
      </c>
      <c r="G25" s="423" t="s">
        <v>946</v>
      </c>
      <c r="H25" s="423" t="s">
        <v>947</v>
      </c>
      <c r="I25" s="424" t="s">
        <v>948</v>
      </c>
      <c r="J25" s="424" t="s">
        <v>949</v>
      </c>
      <c r="K25" s="424" t="s">
        <v>950</v>
      </c>
      <c r="L25" s="424" t="s">
        <v>951</v>
      </c>
    </row>
    <row r="26" spans="2:26" s="141" customFormat="1" ht="9.9499999999999993" customHeight="1">
      <c r="B26" s="405"/>
      <c r="C26" s="406"/>
      <c r="D26" s="406"/>
      <c r="E26" s="406"/>
      <c r="F26" s="406"/>
      <c r="G26" s="407"/>
      <c r="H26" s="407"/>
      <c r="I26" s="249"/>
      <c r="J26" s="249"/>
      <c r="K26" s="249"/>
      <c r="L26" s="249"/>
    </row>
    <row r="27" spans="2:26" s="79" customFormat="1" ht="15.95" customHeight="1">
      <c r="B27" s="413" t="s">
        <v>984</v>
      </c>
      <c r="C27" s="414" t="s">
        <v>628</v>
      </c>
      <c r="D27" s="414"/>
      <c r="E27" s="414" t="s">
        <v>287</v>
      </c>
      <c r="F27" s="418">
        <v>58019</v>
      </c>
      <c r="G27" s="371">
        <v>24219</v>
      </c>
      <c r="H27" s="371">
        <v>39455</v>
      </c>
      <c r="I27" s="371">
        <v>17306</v>
      </c>
      <c r="J27" s="371">
        <v>17697</v>
      </c>
      <c r="K27" s="371">
        <v>6462</v>
      </c>
      <c r="L27" s="371">
        <v>3360</v>
      </c>
    </row>
    <row r="28" spans="2:26" s="79" customFormat="1" ht="15.95" customHeight="1">
      <c r="B28" s="413" t="s">
        <v>985</v>
      </c>
      <c r="C28" s="414" t="s">
        <v>628</v>
      </c>
      <c r="D28" s="414"/>
      <c r="E28" s="414" t="s">
        <v>287</v>
      </c>
      <c r="F28" s="418">
        <v>26000</v>
      </c>
      <c r="G28" s="371">
        <v>156972</v>
      </c>
      <c r="H28" s="371">
        <v>10870.48</v>
      </c>
      <c r="I28" s="371">
        <v>0</v>
      </c>
      <c r="J28" s="371">
        <v>2500</v>
      </c>
      <c r="K28" s="371">
        <v>2500</v>
      </c>
      <c r="L28" s="371">
        <v>2500</v>
      </c>
    </row>
    <row r="29" spans="2:26" s="79" customFormat="1" ht="15.95" customHeight="1">
      <c r="B29" s="416" t="s">
        <v>986</v>
      </c>
      <c r="C29" s="414" t="s">
        <v>628</v>
      </c>
      <c r="D29" s="414"/>
      <c r="E29" s="414" t="s">
        <v>287</v>
      </c>
      <c r="F29" s="418">
        <v>5781815</v>
      </c>
      <c r="G29" s="371">
        <v>4281124</v>
      </c>
      <c r="H29" s="371">
        <v>4392687.53</v>
      </c>
      <c r="I29" s="371">
        <v>435309.88</v>
      </c>
      <c r="J29" s="371">
        <v>1334535.51</v>
      </c>
      <c r="K29" s="371">
        <v>4571305.59</v>
      </c>
      <c r="L29" s="371">
        <v>2147510</v>
      </c>
    </row>
    <row r="30" spans="2:26" s="79" customFormat="1" ht="15.95" customHeight="1">
      <c r="B30" s="416" t="s">
        <v>987</v>
      </c>
      <c r="C30" s="414" t="s">
        <v>628</v>
      </c>
      <c r="D30" s="414"/>
      <c r="E30" s="414" t="s">
        <v>287</v>
      </c>
      <c r="F30" s="419">
        <v>0</v>
      </c>
      <c r="G30" s="371">
        <v>0</v>
      </c>
      <c r="H30" s="371">
        <v>320000</v>
      </c>
      <c r="I30" s="371">
        <v>228799.99999999997</v>
      </c>
      <c r="J30" s="371">
        <v>0</v>
      </c>
      <c r="K30" s="371">
        <v>24200000</v>
      </c>
      <c r="L30" s="371">
        <v>1300000</v>
      </c>
    </row>
    <row r="31" spans="2:26" s="79" customFormat="1" ht="15.95" customHeight="1">
      <c r="B31" s="452" t="s">
        <v>988</v>
      </c>
      <c r="C31" s="453" t="s">
        <v>628</v>
      </c>
      <c r="D31" s="453"/>
      <c r="E31" s="453" t="s">
        <v>287</v>
      </c>
      <c r="F31" s="454">
        <f>SUM(F27:F30)</f>
        <v>5865834</v>
      </c>
      <c r="G31" s="457">
        <f t="shared" ref="G31:L31" si="1">SUM(G27:G30)</f>
        <v>4462315</v>
      </c>
      <c r="H31" s="457">
        <f t="shared" si="1"/>
        <v>4763013.0100000007</v>
      </c>
      <c r="I31" s="457">
        <f t="shared" si="1"/>
        <v>681415.88</v>
      </c>
      <c r="J31" s="457">
        <f t="shared" si="1"/>
        <v>1354732.51</v>
      </c>
      <c r="K31" s="457">
        <f t="shared" si="1"/>
        <v>28780267.59</v>
      </c>
      <c r="L31" s="457">
        <f t="shared" si="1"/>
        <v>3453370</v>
      </c>
    </row>
    <row r="32" spans="2:26" s="456" customFormat="1" ht="9.9499999999999993" customHeight="1">
      <c r="B32" s="405"/>
      <c r="C32" s="406"/>
      <c r="D32" s="406"/>
      <c r="E32" s="406"/>
      <c r="F32" s="406"/>
      <c r="G32" s="407"/>
      <c r="H32" s="407"/>
      <c r="I32" s="249"/>
      <c r="J32" s="249"/>
      <c r="K32" s="249"/>
      <c r="L32" s="249"/>
    </row>
    <row r="33" spans="2:12" s="79" customFormat="1" ht="15.95" customHeight="1">
      <c r="B33" s="78"/>
      <c r="C33" s="158"/>
      <c r="D33" s="149"/>
      <c r="F33" s="156"/>
      <c r="H33" s="151"/>
      <c r="I33" s="159"/>
      <c r="J33" s="160"/>
      <c r="K33" s="160"/>
      <c r="L33" s="151"/>
    </row>
    <row r="34" spans="2:12" s="131" customFormat="1" ht="27.95" customHeight="1" thickBot="1">
      <c r="B34" s="130" t="s">
        <v>989</v>
      </c>
      <c r="F34" s="129"/>
      <c r="H34" s="132"/>
    </row>
    <row r="35" spans="2:12" s="226" customFormat="1" ht="21" customHeight="1" thickBot="1">
      <c r="B35" s="420" t="s">
        <v>944</v>
      </c>
      <c r="C35" s="421" t="s">
        <v>337</v>
      </c>
      <c r="D35" s="421" t="s">
        <v>404</v>
      </c>
      <c r="E35" s="421" t="s">
        <v>15</v>
      </c>
      <c r="F35" s="422" t="s">
        <v>945</v>
      </c>
      <c r="G35" s="423" t="s">
        <v>946</v>
      </c>
      <c r="H35" s="423" t="s">
        <v>947</v>
      </c>
      <c r="I35" s="425"/>
      <c r="J35" s="425"/>
      <c r="K35" s="425"/>
      <c r="L35" s="425"/>
    </row>
    <row r="36" spans="2:12" s="141" customFormat="1" ht="9.9499999999999993" customHeight="1">
      <c r="B36" s="405"/>
      <c r="C36" s="406"/>
      <c r="D36" s="406"/>
      <c r="E36" s="406"/>
      <c r="F36" s="406"/>
      <c r="G36" s="407"/>
      <c r="H36" s="407"/>
      <c r="I36" s="393"/>
      <c r="J36" s="393"/>
      <c r="K36" s="393"/>
      <c r="L36" s="393"/>
    </row>
    <row r="37" spans="2:12" s="79" customFormat="1" ht="15.95" customHeight="1">
      <c r="B37" s="416" t="s">
        <v>61</v>
      </c>
      <c r="C37" s="414" t="s">
        <v>628</v>
      </c>
      <c r="D37" s="414"/>
      <c r="E37" s="414" t="s">
        <v>76</v>
      </c>
      <c r="F37" s="419">
        <v>0</v>
      </c>
      <c r="G37" s="415">
        <v>0</v>
      </c>
      <c r="H37" s="415">
        <v>0</v>
      </c>
      <c r="I37" s="404"/>
      <c r="J37" s="404"/>
      <c r="K37" s="404"/>
      <c r="L37" s="404"/>
    </row>
    <row r="38" spans="2:12" s="141" customFormat="1" ht="9.9499999999999993" customHeight="1">
      <c r="B38" s="405"/>
      <c r="C38" s="406"/>
      <c r="D38" s="406"/>
      <c r="E38" s="406"/>
      <c r="F38" s="406"/>
      <c r="G38" s="407"/>
      <c r="H38" s="407"/>
      <c r="I38" s="393"/>
      <c r="J38" s="393"/>
      <c r="K38" s="393"/>
      <c r="L38" s="393"/>
    </row>
    <row r="39" spans="2:12" s="79" customFormat="1" ht="15.95" customHeight="1">
      <c r="B39" s="785"/>
      <c r="C39" s="785"/>
      <c r="D39" s="785"/>
      <c r="E39" s="785"/>
      <c r="F39" s="785"/>
      <c r="G39" s="785"/>
      <c r="H39" s="785"/>
      <c r="I39" s="785"/>
      <c r="J39" s="785"/>
      <c r="K39" s="785"/>
      <c r="L39" s="785"/>
    </row>
    <row r="40" spans="2:12" s="79" customFormat="1" ht="15.95" customHeight="1">
      <c r="H40" s="151"/>
      <c r="I40" s="151"/>
      <c r="J40" s="151"/>
      <c r="K40" s="151"/>
      <c r="L40" s="151"/>
    </row>
    <row r="44" spans="2:12" ht="15.95" customHeight="1">
      <c r="G44" s="162"/>
    </row>
    <row r="71" spans="7:7" ht="15.95" customHeight="1">
      <c r="G71" s="148"/>
    </row>
    <row r="72" spans="7:7" ht="15.95" customHeight="1">
      <c r="G72" s="162"/>
    </row>
  </sheetData>
  <sheetProtection algorithmName="SHA-512" hashValue="7OnaAWlUlhul2uTDrYc0lOzM2suMxERg7T0AUMzo9iJ6fjexZV5q3NllgnhBTQt9v7bcIt4MqaXiUKUMyTrlJA==" saltValue="EUggnU0kp9mL2yTz1Y0w8w==" spinCount="100000" sheet="1" objects="1" scenarios="1" sort="0" autoFilter="0" pivotTables="0"/>
  <mergeCells count="1">
    <mergeCell ref="B39:L39"/>
  </mergeCells>
  <phoneticPr fontId="23" type="noConversion"/>
  <pageMargins left="0.23622047244094491" right="0.23622047244094491" top="0.39370078740157483" bottom="0.39370078740157483" header="0.31496062992125984" footer="0.31496062992125984"/>
  <pageSetup paperSize="8" scale="79" orientation="landscape" r:id="rId1"/>
  <drawing r:id="rId2"/>
  <tableParts count="3">
    <tablePart r:id="rId3"/>
    <tablePart r:id="rId4"/>
    <tablePart r:id="rId5"/>
  </tableParts>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codeName="Sheet6">
    <tabColor theme="7"/>
    <pageSetUpPr fitToPage="1"/>
  </sheetPr>
  <dimension ref="B1:L55"/>
  <sheetViews>
    <sheetView showGridLines="0" zoomScaleNormal="100" workbookViewId="0"/>
  </sheetViews>
  <sheetFormatPr defaultColWidth="9" defaultRowHeight="15.95" customHeight="1"/>
  <cols>
    <col min="1" max="1" width="3.375" style="7" customWidth="1"/>
    <col min="2" max="2" width="46" style="2" customWidth="1"/>
    <col min="3" max="3" width="11.625" style="2" customWidth="1"/>
    <col min="4" max="4" width="24.875" style="44" customWidth="1"/>
    <col min="5" max="5" width="11.625" style="2" customWidth="1"/>
    <col min="6" max="6" width="15.125" style="2" customWidth="1"/>
    <col min="7" max="7" width="15.125" style="45" customWidth="1"/>
    <col min="8" max="11" width="15.125" style="2" customWidth="1"/>
    <col min="12" max="12" width="3" style="7" customWidth="1"/>
    <col min="13" max="16384" width="9" style="7"/>
  </cols>
  <sheetData>
    <row r="1" spans="2:11" s="50" customFormat="1" ht="15.95" customHeight="1">
      <c r="B1" s="838"/>
      <c r="C1" s="838"/>
      <c r="D1" s="34"/>
      <c r="E1" s="838"/>
      <c r="F1" s="34"/>
      <c r="G1" s="34"/>
      <c r="H1" s="3"/>
      <c r="I1" s="846"/>
      <c r="J1" s="39"/>
      <c r="K1" s="846"/>
    </row>
    <row r="2" spans="2:11" s="50" customFormat="1" ht="50.1" customHeight="1">
      <c r="B2" s="2"/>
      <c r="C2" s="2"/>
      <c r="D2" s="2"/>
      <c r="E2" s="2"/>
      <c r="F2" s="2"/>
      <c r="G2" s="2"/>
      <c r="H2" s="3"/>
      <c r="I2" s="35"/>
      <c r="J2" s="35"/>
      <c r="K2" s="165"/>
    </row>
    <row r="3" spans="2:11" s="50" customFormat="1" ht="15.95" customHeight="1">
      <c r="B3" s="2"/>
      <c r="C3" s="2"/>
      <c r="D3" s="2"/>
      <c r="E3" s="838"/>
      <c r="F3" s="838"/>
      <c r="G3" s="2"/>
      <c r="H3" s="2"/>
      <c r="I3" s="40"/>
      <c r="J3" s="40"/>
      <c r="K3" s="40"/>
    </row>
    <row r="4" spans="2:11" s="55" customFormat="1" ht="27.95" customHeight="1">
      <c r="B4" s="125" t="s">
        <v>66</v>
      </c>
      <c r="C4" s="54"/>
      <c r="D4" s="54"/>
      <c r="E4" s="54"/>
      <c r="F4" s="123"/>
      <c r="G4" s="123"/>
      <c r="H4" s="123"/>
      <c r="I4" s="166"/>
      <c r="J4" s="166"/>
      <c r="K4" s="166"/>
    </row>
    <row r="5" spans="2:11" s="52" customFormat="1" ht="15.95" customHeight="1">
      <c r="B5" s="2"/>
      <c r="C5" s="723"/>
      <c r="D5" s="723"/>
      <c r="E5" s="840"/>
      <c r="F5" s="840"/>
      <c r="G5" s="840"/>
      <c r="H5" s="3"/>
      <c r="I5" s="36"/>
      <c r="J5" s="36"/>
      <c r="K5" s="36"/>
    </row>
    <row r="6" spans="2:11" s="58" customFormat="1" ht="27.95" customHeight="1" thickBot="1">
      <c r="B6" s="130" t="s">
        <v>67</v>
      </c>
      <c r="H6" s="167"/>
      <c r="I6" s="167"/>
      <c r="J6" s="167"/>
      <c r="K6" s="167"/>
    </row>
    <row r="7" spans="2:11" s="141" customFormat="1" ht="21" customHeight="1" thickBot="1">
      <c r="B7" s="420" t="s">
        <v>944</v>
      </c>
      <c r="C7" s="420" t="s">
        <v>337</v>
      </c>
      <c r="D7" s="420" t="s">
        <v>404</v>
      </c>
      <c r="E7" s="421" t="s">
        <v>15</v>
      </c>
      <c r="F7" s="422" t="s">
        <v>945</v>
      </c>
      <c r="G7" s="423" t="s">
        <v>946</v>
      </c>
      <c r="H7" s="423" t="s">
        <v>947</v>
      </c>
      <c r="I7" s="424" t="s">
        <v>948</v>
      </c>
      <c r="J7" s="424" t="s">
        <v>949</v>
      </c>
      <c r="K7" s="424" t="s">
        <v>950</v>
      </c>
    </row>
    <row r="8" spans="2:11" s="141" customFormat="1" ht="9.9499999999999993" customHeight="1" thickBot="1">
      <c r="B8" s="470"/>
      <c r="C8" s="470"/>
      <c r="D8" s="470"/>
      <c r="E8" s="471"/>
      <c r="F8" s="472"/>
      <c r="G8" s="473"/>
      <c r="H8" s="473"/>
      <c r="I8" s="232"/>
      <c r="J8" s="232"/>
      <c r="K8" s="232"/>
    </row>
    <row r="9" spans="2:11" s="218" customFormat="1" ht="24.95" customHeight="1" thickBot="1">
      <c r="B9" s="466" t="s">
        <v>990</v>
      </c>
      <c r="C9" s="467"/>
      <c r="D9" s="467"/>
      <c r="E9" s="466"/>
      <c r="F9" s="468"/>
      <c r="G9" s="469"/>
      <c r="H9" s="469"/>
      <c r="I9" s="469"/>
      <c r="J9" s="469"/>
      <c r="K9" s="469"/>
    </row>
    <row r="10" spans="2:11" s="13" customFormat="1" ht="15.95" customHeight="1">
      <c r="B10" s="474" t="s">
        <v>991</v>
      </c>
      <c r="C10" s="475"/>
      <c r="D10" s="475"/>
      <c r="E10" s="476" t="s">
        <v>71</v>
      </c>
      <c r="F10" s="661">
        <v>442</v>
      </c>
      <c r="G10" s="477">
        <v>442</v>
      </c>
      <c r="H10" s="477">
        <v>440</v>
      </c>
      <c r="I10" s="477">
        <v>418</v>
      </c>
      <c r="J10" s="477">
        <v>418</v>
      </c>
      <c r="K10" s="477">
        <v>373</v>
      </c>
    </row>
    <row r="11" spans="2:11" s="13" customFormat="1" ht="15.95" customHeight="1">
      <c r="B11" s="478" t="s">
        <v>992</v>
      </c>
      <c r="C11" s="430"/>
      <c r="D11" s="430"/>
      <c r="E11" s="479" t="s">
        <v>71</v>
      </c>
      <c r="F11" s="662">
        <v>242</v>
      </c>
      <c r="G11" s="480">
        <v>242</v>
      </c>
      <c r="H11" s="480">
        <v>242</v>
      </c>
      <c r="I11" s="480">
        <v>242</v>
      </c>
      <c r="J11" s="480">
        <v>242</v>
      </c>
      <c r="K11" s="480">
        <v>242</v>
      </c>
    </row>
    <row r="12" spans="2:11" s="13" customFormat="1" ht="15.95" customHeight="1">
      <c r="B12" s="478" t="s">
        <v>993</v>
      </c>
      <c r="C12" s="430"/>
      <c r="D12" s="430"/>
      <c r="E12" s="479" t="s">
        <v>71</v>
      </c>
      <c r="F12" s="662">
        <v>60</v>
      </c>
      <c r="G12" s="480">
        <v>60</v>
      </c>
      <c r="H12" s="480">
        <v>60</v>
      </c>
      <c r="I12" s="480">
        <v>60</v>
      </c>
      <c r="J12" s="480">
        <v>60</v>
      </c>
      <c r="K12" s="480">
        <v>60</v>
      </c>
    </row>
    <row r="13" spans="2:11" s="13" customFormat="1" ht="15.95" customHeight="1">
      <c r="B13" s="478" t="s">
        <v>994</v>
      </c>
      <c r="C13" s="430"/>
      <c r="D13" s="430"/>
      <c r="E13" s="479" t="s">
        <v>71</v>
      </c>
      <c r="F13" s="662">
        <v>30</v>
      </c>
      <c r="G13" s="480">
        <v>30</v>
      </c>
      <c r="H13" s="480">
        <v>30</v>
      </c>
      <c r="I13" s="480">
        <v>30</v>
      </c>
      <c r="J13" s="480">
        <v>30</v>
      </c>
      <c r="K13" s="480">
        <v>30</v>
      </c>
    </row>
    <row r="14" spans="2:11" s="13" customFormat="1" ht="15.95" customHeight="1">
      <c r="B14" s="481" t="s">
        <v>995</v>
      </c>
      <c r="C14" s="430"/>
      <c r="D14" s="430"/>
      <c r="E14" s="479" t="s">
        <v>71</v>
      </c>
      <c r="F14" s="662">
        <v>41</v>
      </c>
      <c r="G14" s="480">
        <v>41</v>
      </c>
      <c r="H14" s="480">
        <v>41</v>
      </c>
      <c r="I14" s="480">
        <v>41</v>
      </c>
      <c r="J14" s="480">
        <v>41</v>
      </c>
      <c r="K14" s="480">
        <v>41</v>
      </c>
    </row>
    <row r="15" spans="2:11" s="13" customFormat="1" ht="15.95" customHeight="1">
      <c r="B15" s="482" t="s">
        <v>996</v>
      </c>
      <c r="C15" s="430"/>
      <c r="D15" s="430"/>
      <c r="E15" s="479" t="s">
        <v>71</v>
      </c>
      <c r="F15" s="662">
        <v>47</v>
      </c>
      <c r="G15" s="480" t="s">
        <v>997</v>
      </c>
      <c r="H15" s="480">
        <v>45</v>
      </c>
      <c r="I15" s="480">
        <v>45</v>
      </c>
      <c r="J15" s="480">
        <v>45</v>
      </c>
      <c r="K15" s="483" t="s">
        <v>953</v>
      </c>
    </row>
    <row r="16" spans="2:11" s="13" customFormat="1" ht="15.95" customHeight="1">
      <c r="B16" s="478" t="s">
        <v>998</v>
      </c>
      <c r="C16" s="430"/>
      <c r="D16" s="430"/>
      <c r="E16" s="479" t="s">
        <v>71</v>
      </c>
      <c r="F16" s="662">
        <v>22</v>
      </c>
      <c r="G16" s="480">
        <v>22</v>
      </c>
      <c r="H16" s="480">
        <v>22</v>
      </c>
      <c r="I16" s="483" t="s">
        <v>953</v>
      </c>
      <c r="J16" s="483" t="s">
        <v>953</v>
      </c>
      <c r="K16" s="483" t="s">
        <v>953</v>
      </c>
    </row>
    <row r="17" spans="2:11" s="13" customFormat="1" ht="15.95" customHeight="1">
      <c r="B17" s="474" t="s">
        <v>999</v>
      </c>
      <c r="C17" s="484"/>
      <c r="D17" s="484" t="s">
        <v>891</v>
      </c>
      <c r="E17" s="476" t="s">
        <v>71</v>
      </c>
      <c r="F17" s="661">
        <v>250</v>
      </c>
      <c r="G17" s="477">
        <f>SUM(G18:G21)</f>
        <v>162</v>
      </c>
      <c r="H17" s="477">
        <v>149.30000000000001</v>
      </c>
      <c r="I17" s="477">
        <v>149.30000000000001</v>
      </c>
      <c r="J17" s="477">
        <v>148</v>
      </c>
      <c r="K17" s="477">
        <v>20</v>
      </c>
    </row>
    <row r="18" spans="2:11" s="13" customFormat="1" ht="15.95" customHeight="1">
      <c r="B18" s="478" t="s">
        <v>1000</v>
      </c>
      <c r="C18" s="430"/>
      <c r="D18" s="430" t="s">
        <v>1001</v>
      </c>
      <c r="E18" s="479" t="s">
        <v>71</v>
      </c>
      <c r="F18" s="662">
        <v>20</v>
      </c>
      <c r="G18" s="480">
        <v>20</v>
      </c>
      <c r="H18" s="480">
        <v>20</v>
      </c>
      <c r="I18" s="480">
        <v>20</v>
      </c>
      <c r="J18" s="480">
        <v>20</v>
      </c>
      <c r="K18" s="480">
        <v>20</v>
      </c>
    </row>
    <row r="19" spans="2:11" s="13" customFormat="1" ht="15.95" customHeight="1">
      <c r="B19" s="478" t="s">
        <v>1002</v>
      </c>
      <c r="C19" s="430"/>
      <c r="D19" s="430" t="s">
        <v>1001</v>
      </c>
      <c r="E19" s="479" t="s">
        <v>71</v>
      </c>
      <c r="F19" s="662">
        <v>19</v>
      </c>
      <c r="G19" s="480">
        <v>19</v>
      </c>
      <c r="H19" s="480">
        <v>19.3</v>
      </c>
      <c r="I19" s="480">
        <v>19.3</v>
      </c>
      <c r="J19" s="480">
        <v>18</v>
      </c>
      <c r="K19" s="480">
        <v>0</v>
      </c>
    </row>
    <row r="20" spans="2:11" s="13" customFormat="1" ht="15.95" customHeight="1">
      <c r="B20" s="478" t="s">
        <v>1003</v>
      </c>
      <c r="C20" s="430"/>
      <c r="D20" s="430" t="s">
        <v>1001</v>
      </c>
      <c r="E20" s="479" t="s">
        <v>71</v>
      </c>
      <c r="F20" s="662">
        <v>110</v>
      </c>
      <c r="G20" s="480">
        <v>110</v>
      </c>
      <c r="H20" s="480">
        <v>110</v>
      </c>
      <c r="I20" s="480">
        <v>110</v>
      </c>
      <c r="J20" s="480">
        <v>110</v>
      </c>
      <c r="K20" s="480">
        <v>0</v>
      </c>
    </row>
    <row r="21" spans="2:11" s="13" customFormat="1" ht="15.95" customHeight="1">
      <c r="B21" s="478" t="s">
        <v>1004</v>
      </c>
      <c r="C21" s="430"/>
      <c r="D21" s="430"/>
      <c r="E21" s="479" t="s">
        <v>71</v>
      </c>
      <c r="F21" s="662">
        <v>13</v>
      </c>
      <c r="G21" s="480">
        <v>13</v>
      </c>
      <c r="H21" s="483" t="s">
        <v>953</v>
      </c>
      <c r="I21" s="483" t="s">
        <v>953</v>
      </c>
      <c r="J21" s="483" t="s">
        <v>953</v>
      </c>
      <c r="K21" s="483" t="s">
        <v>953</v>
      </c>
    </row>
    <row r="22" spans="2:11" s="13" customFormat="1" ht="15.95" customHeight="1">
      <c r="B22" s="478" t="s">
        <v>1005</v>
      </c>
      <c r="C22" s="430"/>
      <c r="D22" s="430"/>
      <c r="E22" s="479" t="s">
        <v>71</v>
      </c>
      <c r="F22" s="662">
        <v>88</v>
      </c>
      <c r="G22" s="483" t="s">
        <v>953</v>
      </c>
      <c r="H22" s="483" t="s">
        <v>953</v>
      </c>
      <c r="I22" s="483" t="s">
        <v>953</v>
      </c>
      <c r="J22" s="483" t="s">
        <v>953</v>
      </c>
      <c r="K22" s="483" t="s">
        <v>953</v>
      </c>
    </row>
    <row r="23" spans="2:11" s="13" customFormat="1" ht="15.95" customHeight="1">
      <c r="B23" s="474" t="s">
        <v>1006</v>
      </c>
      <c r="C23" s="484"/>
      <c r="D23" s="484"/>
      <c r="E23" s="476" t="s">
        <v>71</v>
      </c>
      <c r="F23" s="661">
        <v>342</v>
      </c>
      <c r="G23" s="477">
        <f>SUM(G24:G26)</f>
        <v>342</v>
      </c>
      <c r="H23" s="477">
        <v>342</v>
      </c>
      <c r="I23" s="477">
        <v>342</v>
      </c>
      <c r="J23" s="477">
        <v>342</v>
      </c>
      <c r="K23" s="477">
        <v>212</v>
      </c>
    </row>
    <row r="24" spans="2:11" s="13" customFormat="1" ht="15.95" customHeight="1">
      <c r="B24" s="478" t="s">
        <v>1007</v>
      </c>
      <c r="C24" s="430"/>
      <c r="D24" s="430"/>
      <c r="E24" s="479" t="s">
        <v>71</v>
      </c>
      <c r="F24" s="662">
        <v>132</v>
      </c>
      <c r="G24" s="480">
        <v>132</v>
      </c>
      <c r="H24" s="480">
        <v>132</v>
      </c>
      <c r="I24" s="480">
        <v>132</v>
      </c>
      <c r="J24" s="480">
        <v>132</v>
      </c>
      <c r="K24" s="480">
        <v>132</v>
      </c>
    </row>
    <row r="25" spans="2:11" s="13" customFormat="1" ht="15.95" customHeight="1">
      <c r="B25" s="478" t="s">
        <v>1008</v>
      </c>
      <c r="C25" s="430"/>
      <c r="D25" s="430"/>
      <c r="E25" s="479" t="s">
        <v>71</v>
      </c>
      <c r="F25" s="662">
        <v>80</v>
      </c>
      <c r="G25" s="480">
        <v>80</v>
      </c>
      <c r="H25" s="480">
        <v>80</v>
      </c>
      <c r="I25" s="480">
        <v>80</v>
      </c>
      <c r="J25" s="480">
        <v>80</v>
      </c>
      <c r="K25" s="480">
        <v>80</v>
      </c>
    </row>
    <row r="26" spans="2:11" s="13" customFormat="1" ht="15.95" customHeight="1">
      <c r="B26" s="478" t="s">
        <v>1009</v>
      </c>
      <c r="C26" s="430"/>
      <c r="D26" s="430"/>
      <c r="E26" s="479" t="s">
        <v>71</v>
      </c>
      <c r="F26" s="662">
        <v>130</v>
      </c>
      <c r="G26" s="480">
        <v>130</v>
      </c>
      <c r="H26" s="480">
        <v>130</v>
      </c>
      <c r="I26" s="480">
        <v>130</v>
      </c>
      <c r="J26" s="480">
        <v>130</v>
      </c>
      <c r="K26" s="480">
        <v>0</v>
      </c>
    </row>
    <row r="27" spans="2:11" s="13" customFormat="1" ht="15.95" customHeight="1" thickBot="1">
      <c r="B27" s="551" t="s">
        <v>1010</v>
      </c>
      <c r="C27" s="551"/>
      <c r="D27" s="551"/>
      <c r="E27" s="551" t="s">
        <v>71</v>
      </c>
      <c r="F27" s="663">
        <f>F10+F17+F23</f>
        <v>1034</v>
      </c>
      <c r="G27" s="552">
        <f t="shared" ref="G27:K27" si="0">G10+G17+G23</f>
        <v>946</v>
      </c>
      <c r="H27" s="552">
        <f t="shared" si="0"/>
        <v>931.3</v>
      </c>
      <c r="I27" s="552">
        <f t="shared" si="0"/>
        <v>909.3</v>
      </c>
      <c r="J27" s="553">
        <f t="shared" si="0"/>
        <v>908</v>
      </c>
      <c r="K27" s="552">
        <f t="shared" si="0"/>
        <v>605</v>
      </c>
    </row>
    <row r="28" spans="2:11" s="13" customFormat="1" ht="15.95" customHeight="1" thickBot="1">
      <c r="B28" s="485"/>
      <c r="C28" s="485"/>
      <c r="D28" s="485"/>
      <c r="E28" s="485"/>
      <c r="F28" s="363"/>
      <c r="G28" s="486"/>
      <c r="H28" s="486"/>
      <c r="I28" s="486"/>
      <c r="J28" s="487"/>
      <c r="K28" s="486"/>
    </row>
    <row r="29" spans="2:11" s="218" customFormat="1" ht="24.95" customHeight="1" thickBot="1">
      <c r="B29" s="367" t="s">
        <v>1011</v>
      </c>
      <c r="C29" s="367"/>
      <c r="D29" s="367"/>
      <c r="E29" s="367"/>
      <c r="F29" s="368"/>
      <c r="G29" s="369"/>
      <c r="H29" s="369"/>
      <c r="I29" s="369"/>
      <c r="J29" s="369"/>
      <c r="K29" s="369"/>
    </row>
    <row r="30" spans="2:11" s="13" customFormat="1" ht="15.95" customHeight="1">
      <c r="B30" s="488" t="s">
        <v>1012</v>
      </c>
      <c r="C30" s="489"/>
      <c r="D30" s="489"/>
      <c r="E30" s="489" t="s">
        <v>76</v>
      </c>
      <c r="F30" s="659">
        <v>43</v>
      </c>
      <c r="G30" s="490">
        <f>G10/G27*100</f>
        <v>46.723044397463006</v>
      </c>
      <c r="H30" s="490">
        <v>47.245785461183296</v>
      </c>
      <c r="I30" s="490">
        <v>46</v>
      </c>
      <c r="J30" s="491">
        <v>46</v>
      </c>
      <c r="K30" s="490">
        <v>62</v>
      </c>
    </row>
    <row r="31" spans="2:11" s="13" customFormat="1" ht="15.95" customHeight="1">
      <c r="B31" s="488" t="s">
        <v>1013</v>
      </c>
      <c r="C31" s="489"/>
      <c r="D31" s="489" t="s">
        <v>891</v>
      </c>
      <c r="E31" s="489" t="s">
        <v>76</v>
      </c>
      <c r="F31" s="659">
        <v>24</v>
      </c>
      <c r="G31" s="490">
        <f>G17/G27*100</f>
        <v>17.124735729386892</v>
      </c>
      <c r="H31" s="490">
        <v>16.031354021260604</v>
      </c>
      <c r="I31" s="490">
        <v>16</v>
      </c>
      <c r="J31" s="491">
        <v>16</v>
      </c>
      <c r="K31" s="490">
        <v>3</v>
      </c>
    </row>
    <row r="32" spans="2:11" s="13" customFormat="1" ht="15.95" customHeight="1">
      <c r="B32" s="488" t="s">
        <v>1014</v>
      </c>
      <c r="C32" s="489"/>
      <c r="D32" s="489"/>
      <c r="E32" s="489" t="s">
        <v>76</v>
      </c>
      <c r="F32" s="659">
        <v>33</v>
      </c>
      <c r="G32" s="490">
        <f>G23/G27*100</f>
        <v>36.152219873150102</v>
      </c>
      <c r="H32" s="490">
        <v>36.722860517556107</v>
      </c>
      <c r="I32" s="490">
        <v>38</v>
      </c>
      <c r="J32" s="490">
        <v>38</v>
      </c>
      <c r="K32" s="490">
        <v>35</v>
      </c>
    </row>
    <row r="33" spans="2:11" s="13" customFormat="1" ht="15.95" customHeight="1" thickBot="1">
      <c r="B33" s="394" t="s">
        <v>1015</v>
      </c>
      <c r="C33" s="395"/>
      <c r="D33" s="395"/>
      <c r="E33" s="395" t="s">
        <v>76</v>
      </c>
      <c r="F33" s="660">
        <v>57</v>
      </c>
      <c r="G33" s="396">
        <f>(G17+G23)/G27*100</f>
        <v>53.276955602537001</v>
      </c>
      <c r="H33" s="396">
        <v>52.754214538816711</v>
      </c>
      <c r="I33" s="396">
        <v>54</v>
      </c>
      <c r="J33" s="397">
        <v>54</v>
      </c>
      <c r="K33" s="396">
        <v>38</v>
      </c>
    </row>
    <row r="34" spans="2:11" s="13" customFormat="1" ht="15.95" customHeight="1" thickBot="1">
      <c r="B34" s="488"/>
      <c r="C34" s="489"/>
      <c r="D34" s="489"/>
      <c r="E34" s="489"/>
      <c r="F34" s="364"/>
      <c r="G34" s="490"/>
      <c r="H34" s="490"/>
      <c r="I34" s="490"/>
      <c r="J34" s="491"/>
      <c r="K34" s="490"/>
    </row>
    <row r="35" spans="2:11" s="218" customFormat="1" ht="24.95" customHeight="1" thickBot="1">
      <c r="B35" s="370" t="s">
        <v>1016</v>
      </c>
      <c r="C35" s="370"/>
      <c r="D35" s="370"/>
      <c r="E35" s="370"/>
      <c r="F35" s="370"/>
      <c r="G35" s="370"/>
      <c r="H35" s="370"/>
      <c r="I35" s="370"/>
      <c r="J35" s="370"/>
      <c r="K35" s="370"/>
    </row>
    <row r="36" spans="2:11" s="13" customFormat="1" ht="15.95" customHeight="1">
      <c r="B36" s="488" t="s">
        <v>1017</v>
      </c>
      <c r="C36" s="489"/>
      <c r="D36" s="489"/>
      <c r="E36" s="489" t="s">
        <v>1018</v>
      </c>
      <c r="F36" s="659" t="s">
        <v>1019</v>
      </c>
      <c r="G36" s="490" t="s">
        <v>1019</v>
      </c>
      <c r="H36" s="490"/>
      <c r="I36" s="490"/>
      <c r="J36" s="490"/>
      <c r="K36" s="490"/>
    </row>
    <row r="37" spans="2:11" s="13" customFormat="1" ht="15.95" customHeight="1" thickBot="1">
      <c r="B37" s="488"/>
      <c r="C37" s="489"/>
      <c r="D37" s="489"/>
      <c r="E37" s="489"/>
      <c r="F37" s="361"/>
      <c r="G37" s="361"/>
      <c r="H37" s="490"/>
      <c r="I37" s="490"/>
      <c r="J37" s="491"/>
      <c r="K37" s="490"/>
    </row>
    <row r="38" spans="2:11" s="218" customFormat="1" ht="24.95" customHeight="1" thickBot="1">
      <c r="B38" s="366" t="s">
        <v>1020</v>
      </c>
      <c r="C38" s="366"/>
      <c r="D38" s="366"/>
      <c r="E38" s="366"/>
      <c r="F38" s="398"/>
      <c r="G38" s="399"/>
      <c r="H38" s="399"/>
      <c r="I38" s="399"/>
      <c r="J38" s="399"/>
      <c r="K38" s="399"/>
    </row>
    <row r="39" spans="2:11" s="13" customFormat="1" ht="15.95" customHeight="1">
      <c r="B39" s="492" t="s">
        <v>1021</v>
      </c>
      <c r="C39" s="493"/>
      <c r="D39" s="493" t="s">
        <v>879</v>
      </c>
      <c r="E39" s="493" t="s">
        <v>71</v>
      </c>
      <c r="F39" s="664">
        <v>3603061</v>
      </c>
      <c r="G39" s="365">
        <v>1365883</v>
      </c>
      <c r="H39" s="365">
        <v>863367</v>
      </c>
      <c r="I39" s="365">
        <v>913591.04</v>
      </c>
      <c r="J39" s="365">
        <v>730974.41</v>
      </c>
      <c r="K39" s="365">
        <v>781066.15</v>
      </c>
    </row>
    <row r="40" spans="2:11" s="13" customFormat="1" ht="15.95" customHeight="1">
      <c r="B40" s="492" t="s">
        <v>1022</v>
      </c>
      <c r="C40" s="493"/>
      <c r="D40" s="493" t="s">
        <v>1023</v>
      </c>
      <c r="E40" s="493" t="s">
        <v>81</v>
      </c>
      <c r="F40" s="664">
        <f>SUBTOTAL(9,F41:F42)</f>
        <v>1199286014.4102335</v>
      </c>
      <c r="G40" s="494">
        <f t="shared" ref="G40:K40" si="1">SUBTOTAL(9,G41:G42)</f>
        <v>1225597874</v>
      </c>
      <c r="H40" s="494">
        <f t="shared" si="1"/>
        <v>1268629682</v>
      </c>
      <c r="I40" s="365">
        <f t="shared" si="1"/>
        <v>1326531681.6308191</v>
      </c>
      <c r="J40" s="365">
        <f t="shared" si="1"/>
        <v>1251911955.7759538</v>
      </c>
      <c r="K40" s="365">
        <f t="shared" si="1"/>
        <v>1161114256.0079997</v>
      </c>
    </row>
    <row r="41" spans="2:11" s="13" customFormat="1" ht="15.95" customHeight="1">
      <c r="B41" s="488" t="s">
        <v>1024</v>
      </c>
      <c r="C41" s="489"/>
      <c r="D41" s="489" t="s">
        <v>1023</v>
      </c>
      <c r="E41" s="489" t="s">
        <v>81</v>
      </c>
      <c r="F41" s="659">
        <v>1087114103</v>
      </c>
      <c r="G41" s="490">
        <v>1115136219</v>
      </c>
      <c r="H41" s="490">
        <v>1156494146</v>
      </c>
      <c r="I41" s="362">
        <v>1211956581.2699993</v>
      </c>
      <c r="J41" s="362">
        <v>1139325576.5870004</v>
      </c>
      <c r="K41" s="362">
        <v>1045907512.0079997</v>
      </c>
    </row>
    <row r="42" spans="2:11" s="13" customFormat="1" ht="15.95" customHeight="1" thickBot="1">
      <c r="B42" s="400" t="s">
        <v>1025</v>
      </c>
      <c r="C42" s="401"/>
      <c r="D42" s="401" t="s">
        <v>1023</v>
      </c>
      <c r="E42" s="401" t="s">
        <v>81</v>
      </c>
      <c r="F42" s="665">
        <v>112171911.41023345</v>
      </c>
      <c r="G42" s="402">
        <v>110461655</v>
      </c>
      <c r="H42" s="402">
        <v>112135536</v>
      </c>
      <c r="I42" s="403">
        <v>114575100.36081986</v>
      </c>
      <c r="J42" s="403">
        <v>112586379.18895328</v>
      </c>
      <c r="K42" s="403">
        <v>115206744</v>
      </c>
    </row>
    <row r="43" spans="2:11" s="141" customFormat="1" ht="9.75" customHeight="1" thickBot="1">
      <c r="B43" s="495"/>
      <c r="C43" s="495"/>
      <c r="D43" s="495"/>
      <c r="E43" s="496"/>
      <c r="F43" s="497"/>
      <c r="G43" s="498"/>
      <c r="H43" s="498"/>
      <c r="I43" s="499"/>
      <c r="J43" s="499"/>
      <c r="K43" s="499"/>
    </row>
    <row r="44" spans="2:11" s="13" customFormat="1" ht="15.95" customHeight="1">
      <c r="B44" s="38"/>
      <c r="C44" s="41"/>
      <c r="D44" s="41"/>
      <c r="E44" s="41"/>
      <c r="F44" s="41"/>
      <c r="G44" s="42"/>
      <c r="H44" s="42"/>
      <c r="I44" s="20"/>
      <c r="J44" s="20"/>
      <c r="K44" s="20"/>
    </row>
    <row r="45" spans="2:11" s="168" customFormat="1" ht="14.1" customHeight="1">
      <c r="B45" s="138" t="s">
        <v>1026</v>
      </c>
      <c r="C45" s="138"/>
      <c r="D45" s="138"/>
      <c r="E45" s="138"/>
      <c r="F45" s="138"/>
      <c r="G45" s="138"/>
      <c r="H45" s="138"/>
      <c r="I45" s="138"/>
      <c r="J45" s="138"/>
      <c r="K45" s="138"/>
    </row>
    <row r="46" spans="2:11" s="168" customFormat="1" ht="14.1" customHeight="1">
      <c r="B46" s="786" t="s">
        <v>1027</v>
      </c>
      <c r="C46" s="786"/>
      <c r="D46" s="786"/>
      <c r="E46" s="786"/>
      <c r="F46" s="786"/>
      <c r="G46" s="786"/>
      <c r="H46" s="786"/>
      <c r="I46" s="786"/>
      <c r="J46" s="786"/>
      <c r="K46" s="786"/>
    </row>
    <row r="47" spans="2:11" s="168" customFormat="1" ht="14.1" customHeight="1">
      <c r="B47" s="787" t="s">
        <v>1028</v>
      </c>
      <c r="C47" s="786"/>
      <c r="D47" s="786"/>
      <c r="E47" s="786"/>
      <c r="F47" s="786"/>
      <c r="G47" s="786"/>
      <c r="H47" s="786"/>
      <c r="I47" s="786"/>
      <c r="J47" s="786"/>
      <c r="K47" s="786"/>
    </row>
    <row r="48" spans="2:11" s="168" customFormat="1" ht="14.1" customHeight="1">
      <c r="B48" s="169" t="s">
        <v>1029</v>
      </c>
      <c r="C48" s="765"/>
      <c r="D48" s="765"/>
      <c r="E48" s="765"/>
      <c r="F48" s="765"/>
      <c r="G48" s="765"/>
      <c r="H48" s="765"/>
      <c r="I48" s="765"/>
      <c r="J48" s="765"/>
      <c r="K48" s="765"/>
    </row>
    <row r="49" spans="2:12" s="13" customFormat="1" ht="15.95" customHeight="1"/>
    <row r="50" spans="2:12" s="58" customFormat="1" ht="27.95" customHeight="1" thickBot="1">
      <c r="B50" s="130" t="s">
        <v>1030</v>
      </c>
      <c r="H50" s="167"/>
    </row>
    <row r="51" spans="2:12" s="141" customFormat="1" ht="21" customHeight="1" thickBot="1">
      <c r="B51" s="420" t="s">
        <v>944</v>
      </c>
      <c r="C51" s="421" t="s">
        <v>337</v>
      </c>
      <c r="D51" s="421" t="s">
        <v>404</v>
      </c>
      <c r="E51" s="421" t="s">
        <v>15</v>
      </c>
      <c r="F51" s="422" t="s">
        <v>945</v>
      </c>
      <c r="G51" s="423" t="s">
        <v>946</v>
      </c>
      <c r="H51" s="423" t="s">
        <v>947</v>
      </c>
    </row>
    <row r="52" spans="2:12" s="141" customFormat="1" ht="9.9499999999999993" customHeight="1">
      <c r="B52" s="227"/>
      <c r="C52" s="229"/>
      <c r="D52" s="229"/>
      <c r="E52" s="229"/>
      <c r="F52" s="229"/>
      <c r="G52" s="317"/>
      <c r="H52" s="317"/>
    </row>
    <row r="53" spans="2:12" s="13" customFormat="1" ht="15.95" customHeight="1">
      <c r="B53" s="431" t="s">
        <v>1031</v>
      </c>
      <c r="C53" s="430"/>
      <c r="D53" s="430" t="s">
        <v>1032</v>
      </c>
      <c r="E53" s="561" t="s">
        <v>76</v>
      </c>
      <c r="F53" s="666">
        <v>100</v>
      </c>
      <c r="G53" s="562">
        <v>100</v>
      </c>
      <c r="H53" s="563">
        <v>100</v>
      </c>
    </row>
    <row r="54" spans="2:12" s="13" customFormat="1" ht="9.75" customHeight="1" thickBot="1">
      <c r="B54" s="357"/>
      <c r="C54" s="311"/>
      <c r="D54" s="311"/>
      <c r="E54" s="358"/>
      <c r="F54" s="358"/>
      <c r="G54" s="359"/>
      <c r="H54" s="360"/>
    </row>
    <row r="55" spans="2:12" ht="15.95" customHeight="1">
      <c r="I55" s="500"/>
      <c r="J55" s="500"/>
      <c r="K55" s="500"/>
      <c r="L55" s="501"/>
    </row>
  </sheetData>
  <sheetProtection algorithmName="SHA-512" hashValue="X/xXJtUBpkJPhgY8CaN8tszfU3ED+mjqW6u2dBzFgvxiyI2+GXwykRCbLMtkOGl1sOtGAXz7G/L5/TiFzjY4Gw==" saltValue="B4zAqOeANMnxIRneLz3dww==" spinCount="100000" sheet="1" objects="1" scenarios="1" sort="0" autoFilter="0" pivotTables="0"/>
  <mergeCells count="2">
    <mergeCell ref="B46:K46"/>
    <mergeCell ref="B47:K47"/>
  </mergeCells>
  <pageMargins left="0.23622047244094491" right="0.23622047244094491" top="0.39370078740157483" bottom="0.39370078740157483" header="0.31496062992125984" footer="0.31496062992125984"/>
  <pageSetup paperSize="8" scale="77" orientation="landscape" r:id="rId1"/>
  <drawing r:id="rId2"/>
  <tableParts count="2">
    <tablePart r:id="rId3"/>
    <tablePart r:id="rId4"/>
  </tableParts>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codeName="Sheet11">
    <tabColor theme="7"/>
    <pageSetUpPr fitToPage="1"/>
  </sheetPr>
  <dimension ref="B1:L17"/>
  <sheetViews>
    <sheetView showGridLines="0" zoomScaleNormal="100" workbookViewId="0">
      <selection activeCell="K57" sqref="K57"/>
    </sheetView>
  </sheetViews>
  <sheetFormatPr defaultColWidth="9" defaultRowHeight="15.95" customHeight="1"/>
  <cols>
    <col min="1" max="1" width="3.375" style="136" customWidth="1"/>
    <col min="2" max="2" width="40.375" style="136" customWidth="1"/>
    <col min="3" max="3" width="11.625" style="157" customWidth="1"/>
    <col min="4" max="4" width="28.625" style="136" customWidth="1"/>
    <col min="5" max="6" width="11.625" style="178" customWidth="1"/>
    <col min="7" max="12" width="11.625" style="136" customWidth="1"/>
    <col min="13" max="13" width="3.875" style="136" customWidth="1"/>
    <col min="14" max="16384" width="9" style="136"/>
  </cols>
  <sheetData>
    <row r="1" spans="2:12" s="142" customFormat="1" ht="15.95" customHeight="1">
      <c r="B1" s="143"/>
      <c r="C1" s="143"/>
      <c r="D1" s="67"/>
      <c r="E1" s="143"/>
      <c r="F1" s="67"/>
      <c r="G1" s="143"/>
      <c r="H1" s="144"/>
      <c r="I1" s="170"/>
      <c r="J1" s="170"/>
      <c r="K1" s="170"/>
      <c r="L1" s="170"/>
    </row>
    <row r="2" spans="2:12" s="142" customFormat="1" ht="50.1" customHeight="1">
      <c r="B2" s="143"/>
      <c r="C2" s="143"/>
      <c r="D2" s="143"/>
      <c r="E2" s="143"/>
      <c r="F2" s="143"/>
      <c r="G2" s="143"/>
      <c r="H2" s="144"/>
      <c r="I2" s="171"/>
      <c r="J2" s="171"/>
      <c r="K2" s="172"/>
      <c r="L2" s="171"/>
    </row>
    <row r="3" spans="2:12" s="142" customFormat="1" ht="15.95" customHeight="1">
      <c r="B3" s="143"/>
      <c r="C3" s="143"/>
      <c r="D3" s="143"/>
      <c r="E3" s="143"/>
      <c r="F3" s="143"/>
      <c r="G3" s="143"/>
      <c r="H3" s="143"/>
      <c r="I3" s="170"/>
      <c r="J3" s="170"/>
      <c r="K3" s="170"/>
      <c r="L3" s="170"/>
    </row>
    <row r="4" spans="2:12" s="124" customFormat="1" ht="27.95" customHeight="1">
      <c r="B4" s="125" t="s">
        <v>97</v>
      </c>
      <c r="C4" s="125"/>
      <c r="D4" s="125"/>
      <c r="E4" s="125"/>
      <c r="F4" s="126"/>
      <c r="G4" s="127"/>
      <c r="H4" s="126"/>
      <c r="I4" s="180"/>
      <c r="J4" s="180"/>
      <c r="K4" s="180"/>
      <c r="L4" s="180"/>
    </row>
    <row r="5" spans="2:12" s="79" customFormat="1" ht="15.95" customHeight="1">
      <c r="B5" s="143"/>
      <c r="C5" s="143"/>
      <c r="D5" s="143"/>
      <c r="H5" s="144"/>
      <c r="I5" s="173"/>
      <c r="J5" s="173"/>
      <c r="K5" s="173"/>
      <c r="L5" s="173"/>
    </row>
    <row r="6" spans="2:12" s="129" customFormat="1" ht="27.95" customHeight="1" thickBot="1">
      <c r="B6" s="130" t="s">
        <v>1033</v>
      </c>
      <c r="C6" s="131"/>
      <c r="D6" s="131"/>
      <c r="E6" s="131"/>
      <c r="F6" s="131"/>
      <c r="G6" s="131"/>
      <c r="H6" s="132"/>
      <c r="I6" s="132"/>
      <c r="J6" s="132"/>
      <c r="K6" s="132"/>
      <c r="L6" s="132"/>
    </row>
    <row r="7" spans="2:12" s="246" customFormat="1" ht="21" customHeight="1" thickBot="1">
      <c r="B7" s="420" t="s">
        <v>944</v>
      </c>
      <c r="C7" s="421" t="s">
        <v>337</v>
      </c>
      <c r="D7" s="421" t="s">
        <v>404</v>
      </c>
      <c r="E7" s="421" t="s">
        <v>15</v>
      </c>
      <c r="F7" s="657" t="s">
        <v>945</v>
      </c>
      <c r="G7" s="423" t="s">
        <v>946</v>
      </c>
      <c r="H7" s="423" t="s">
        <v>947</v>
      </c>
      <c r="I7" s="424" t="s">
        <v>948</v>
      </c>
      <c r="J7" s="424" t="s">
        <v>949</v>
      </c>
      <c r="K7" s="424" t="s">
        <v>950</v>
      </c>
      <c r="L7" s="424" t="s">
        <v>951</v>
      </c>
    </row>
    <row r="8" spans="2:12" s="97" customFormat="1" ht="9.9499999999999993" customHeight="1">
      <c r="B8" s="245"/>
      <c r="C8" s="215"/>
      <c r="D8" s="215"/>
      <c r="E8" s="215"/>
      <c r="F8" s="215"/>
      <c r="G8" s="248"/>
      <c r="H8" s="248"/>
      <c r="I8" s="249"/>
      <c r="J8" s="249"/>
      <c r="K8" s="249"/>
      <c r="L8" s="249"/>
    </row>
    <row r="9" spans="2:12" s="156" customFormat="1" ht="15.95" customHeight="1">
      <c r="B9" s="219" t="s">
        <v>1034</v>
      </c>
      <c r="C9" s="253"/>
      <c r="D9" s="253" t="s">
        <v>1035</v>
      </c>
      <c r="E9" s="212" t="s">
        <v>23</v>
      </c>
      <c r="F9" s="658">
        <v>123</v>
      </c>
      <c r="G9" s="251">
        <v>116</v>
      </c>
      <c r="H9" s="220">
        <v>115</v>
      </c>
      <c r="I9" s="220">
        <v>108</v>
      </c>
      <c r="J9" s="220">
        <v>102</v>
      </c>
      <c r="K9" s="220">
        <v>94</v>
      </c>
      <c r="L9" s="220">
        <v>80</v>
      </c>
    </row>
    <row r="10" spans="2:12" s="156" customFormat="1" ht="15.95" customHeight="1">
      <c r="B10" s="219" t="s">
        <v>1036</v>
      </c>
      <c r="C10" s="253"/>
      <c r="D10" s="253" t="s">
        <v>1035</v>
      </c>
      <c r="E10" s="212" t="s">
        <v>23</v>
      </c>
      <c r="F10" s="658">
        <v>10</v>
      </c>
      <c r="G10" s="251">
        <v>10</v>
      </c>
      <c r="H10" s="220">
        <v>10</v>
      </c>
      <c r="I10" s="220">
        <v>8</v>
      </c>
      <c r="J10" s="220">
        <v>8</v>
      </c>
      <c r="K10" s="220">
        <v>5</v>
      </c>
      <c r="L10" s="220">
        <v>5</v>
      </c>
    </row>
    <row r="11" spans="2:12" s="156" customFormat="1" ht="15.95" customHeight="1">
      <c r="B11" s="219" t="s">
        <v>1037</v>
      </c>
      <c r="C11" s="253"/>
      <c r="D11" s="253" t="s">
        <v>1035</v>
      </c>
      <c r="E11" s="212" t="s">
        <v>23</v>
      </c>
      <c r="F11" s="658">
        <v>5</v>
      </c>
      <c r="G11" s="251">
        <v>5</v>
      </c>
      <c r="H11" s="220">
        <v>5</v>
      </c>
      <c r="I11" s="220">
        <v>5</v>
      </c>
      <c r="J11" s="220">
        <v>5</v>
      </c>
      <c r="K11" s="220">
        <v>5</v>
      </c>
      <c r="L11" s="220">
        <v>5</v>
      </c>
    </row>
    <row r="12" spans="2:12" s="174" customFormat="1" ht="15.95" customHeight="1">
      <c r="B12" s="724" t="s">
        <v>99</v>
      </c>
      <c r="C12" s="725"/>
      <c r="D12" s="725" t="s">
        <v>1035</v>
      </c>
      <c r="E12" s="453" t="s">
        <v>23</v>
      </c>
      <c r="F12" s="726">
        <f>SUM(F9:F11)</f>
        <v>138</v>
      </c>
      <c r="G12" s="727">
        <f t="shared" ref="G12:L12" si="0">SUM(G9:G11)</f>
        <v>131</v>
      </c>
      <c r="H12" s="455">
        <f t="shared" si="0"/>
        <v>130</v>
      </c>
      <c r="I12" s="455">
        <f t="shared" si="0"/>
        <v>121</v>
      </c>
      <c r="J12" s="455">
        <f t="shared" si="0"/>
        <v>115</v>
      </c>
      <c r="K12" s="455">
        <f t="shared" si="0"/>
        <v>104</v>
      </c>
      <c r="L12" s="455">
        <f t="shared" si="0"/>
        <v>90</v>
      </c>
    </row>
    <row r="13" spans="2:12" s="174" customFormat="1" ht="9.75" customHeight="1" thickBot="1">
      <c r="B13" s="352"/>
      <c r="C13" s="353"/>
      <c r="D13" s="353"/>
      <c r="E13" s="354"/>
      <c r="F13" s="354"/>
      <c r="G13" s="355"/>
      <c r="H13" s="356"/>
      <c r="I13" s="356"/>
      <c r="J13" s="356"/>
      <c r="K13" s="356"/>
      <c r="L13" s="356"/>
    </row>
    <row r="14" spans="2:12" s="174" customFormat="1" ht="15.95" customHeight="1">
      <c r="C14" s="76"/>
      <c r="D14" s="76"/>
      <c r="E14" s="175"/>
      <c r="F14" s="176"/>
      <c r="G14" s="177"/>
      <c r="H14" s="177"/>
      <c r="I14" s="177"/>
      <c r="J14" s="177"/>
      <c r="K14" s="177"/>
    </row>
    <row r="15" spans="2:12" s="138" customFormat="1" ht="15.95" customHeight="1">
      <c r="B15" s="788" t="s">
        <v>1038</v>
      </c>
      <c r="C15" s="788"/>
      <c r="D15" s="788"/>
      <c r="E15" s="788"/>
      <c r="F15" s="788"/>
      <c r="G15" s="788"/>
      <c r="H15" s="788"/>
      <c r="I15" s="179"/>
      <c r="J15" s="179"/>
      <c r="K15" s="179"/>
    </row>
    <row r="16" spans="2:12" s="138" customFormat="1" ht="15.95" customHeight="1"/>
    <row r="17" spans="3:6" s="138" customFormat="1" ht="15.95" customHeight="1">
      <c r="C17" s="764"/>
      <c r="E17" s="178"/>
      <c r="F17" s="178"/>
    </row>
  </sheetData>
  <sheetProtection algorithmName="SHA-512" hashValue="M4rqY5YcJpDsfPQIpnF0gDH7L2Jx4fXPbNSplEAepXP8VR/wlxyl9dLgSPqriswr3aiIxhs0KlaC//G64FKRpw==" saltValue="SErLXHjABppBNK2i4Gtwuw==" spinCount="100000" sheet="1" objects="1" scenarios="1" sort="0" autoFilter="0" pivotTables="0"/>
  <mergeCells count="1">
    <mergeCell ref="B15:H15"/>
  </mergeCells>
  <pageMargins left="0.23622047244094488" right="0.23622047244094488" top="0.39370078740157483" bottom="0.39370078740157483" header="0.31496062992125984" footer="0.31496062992125984"/>
  <pageSetup paperSize="8" orientation="landscape" r:id="rId1"/>
  <drawing r:id="rId2"/>
  <tableParts count="1">
    <tablePart r:id="rId3"/>
  </tableParts>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codeName="Sheet12">
    <tabColor theme="7"/>
    <pageSetUpPr fitToPage="1"/>
  </sheetPr>
  <dimension ref="B1:L18"/>
  <sheetViews>
    <sheetView showGridLines="0" zoomScaleNormal="100" workbookViewId="0"/>
  </sheetViews>
  <sheetFormatPr defaultColWidth="9" defaultRowHeight="15.95" customHeight="1"/>
  <cols>
    <col min="1" max="1" width="3.375" style="11" customWidth="1"/>
    <col min="2" max="2" width="76.375" style="11" customWidth="1"/>
    <col min="3" max="6" width="11.625" style="11" customWidth="1"/>
    <col min="7" max="7" width="11.625" style="25" customWidth="1"/>
    <col min="8" max="10" width="11.625" style="11" customWidth="1"/>
    <col min="11" max="11" width="3.25" style="11" customWidth="1"/>
    <col min="12" max="16384" width="9" style="11"/>
  </cols>
  <sheetData>
    <row r="1" spans="2:10" s="7" customFormat="1" ht="15.95" customHeight="1">
      <c r="B1" s="2"/>
      <c r="C1" s="2"/>
      <c r="D1" s="10"/>
      <c r="E1" s="2"/>
      <c r="F1" s="10"/>
      <c r="G1" s="2"/>
      <c r="H1" s="3"/>
      <c r="I1" s="9"/>
      <c r="J1" s="9"/>
    </row>
    <row r="2" spans="2:10" s="7" customFormat="1" ht="50.1" customHeight="1">
      <c r="B2" s="2"/>
      <c r="C2" s="2"/>
      <c r="D2" s="2"/>
      <c r="E2" s="2"/>
      <c r="F2" s="2"/>
      <c r="G2" s="2"/>
      <c r="H2" s="3"/>
      <c r="I2" s="4"/>
      <c r="J2" s="4"/>
    </row>
    <row r="3" spans="2:10" s="7" customFormat="1" ht="15.95" customHeight="1">
      <c r="B3" s="2"/>
      <c r="C3" s="2"/>
      <c r="D3" s="2"/>
      <c r="E3" s="2"/>
      <c r="F3" s="2"/>
      <c r="G3" s="2"/>
      <c r="H3" s="2"/>
      <c r="I3" s="9"/>
      <c r="J3" s="9"/>
    </row>
    <row r="4" spans="2:10" s="163" customFormat="1" ht="27.95" customHeight="1">
      <c r="B4" s="125" t="s">
        <v>103</v>
      </c>
      <c r="C4" s="125"/>
      <c r="D4" s="125"/>
      <c r="E4" s="125"/>
      <c r="F4" s="126"/>
      <c r="G4" s="127"/>
      <c r="H4" s="126"/>
      <c r="I4" s="183"/>
      <c r="J4" s="183"/>
    </row>
    <row r="5" spans="2:10" s="13" customFormat="1" ht="15.95" customHeight="1">
      <c r="B5" s="2"/>
      <c r="C5" s="2"/>
      <c r="D5" s="2"/>
      <c r="H5" s="3"/>
      <c r="I5" s="6"/>
      <c r="J5" s="6"/>
    </row>
    <row r="6" spans="2:10" s="129" customFormat="1" ht="27.95" customHeight="1" thickBot="1">
      <c r="B6" s="130" t="s">
        <v>104</v>
      </c>
      <c r="C6" s="131"/>
      <c r="D6" s="131"/>
      <c r="E6" s="131"/>
      <c r="G6" s="131"/>
      <c r="H6" s="132"/>
      <c r="I6" s="132"/>
      <c r="J6" s="132"/>
    </row>
    <row r="7" spans="2:10" s="246" customFormat="1" ht="21" customHeight="1" thickBot="1">
      <c r="B7" s="420" t="s">
        <v>944</v>
      </c>
      <c r="C7" s="421" t="s">
        <v>337</v>
      </c>
      <c r="D7" s="421" t="s">
        <v>404</v>
      </c>
      <c r="E7" s="421" t="s">
        <v>15</v>
      </c>
      <c r="F7" s="422" t="s">
        <v>945</v>
      </c>
      <c r="G7" s="423" t="s">
        <v>946</v>
      </c>
      <c r="H7" s="424" t="s">
        <v>947</v>
      </c>
      <c r="I7" s="423" t="s">
        <v>948</v>
      </c>
      <c r="J7" s="423" t="s">
        <v>949</v>
      </c>
    </row>
    <row r="8" spans="2:10" s="97" customFormat="1" ht="9.9499999999999993" customHeight="1">
      <c r="B8" s="245"/>
      <c r="C8" s="215"/>
      <c r="D8" s="215"/>
      <c r="E8" s="215"/>
      <c r="F8" s="215"/>
      <c r="G8" s="248"/>
      <c r="H8" s="249"/>
      <c r="I8" s="248"/>
      <c r="J8" s="248"/>
    </row>
    <row r="9" spans="2:10" s="19" customFormat="1" ht="15.95" customHeight="1">
      <c r="B9" s="502" t="s">
        <v>1039</v>
      </c>
      <c r="C9" s="503"/>
      <c r="D9" s="503"/>
      <c r="E9" s="430" t="s">
        <v>23</v>
      </c>
      <c r="F9" s="667">
        <v>11271</v>
      </c>
      <c r="G9" s="347">
        <v>10848</v>
      </c>
      <c r="H9" s="564">
        <v>10538</v>
      </c>
      <c r="I9" s="565">
        <v>9936</v>
      </c>
      <c r="J9" s="565">
        <v>8600</v>
      </c>
    </row>
    <row r="10" spans="2:10" s="19" customFormat="1" ht="9.75" customHeight="1" thickBot="1">
      <c r="B10" s="318"/>
      <c r="C10" s="319"/>
      <c r="D10" s="319"/>
      <c r="E10" s="311"/>
      <c r="F10" s="311"/>
      <c r="G10" s="348"/>
      <c r="H10" s="349"/>
      <c r="I10" s="350"/>
      <c r="J10" s="350"/>
    </row>
    <row r="11" spans="2:10" ht="15.95" customHeight="1">
      <c r="B11" s="7"/>
      <c r="C11" s="182"/>
      <c r="D11" s="48"/>
      <c r="E11" s="49"/>
      <c r="F11" s="26"/>
      <c r="G11" s="26"/>
      <c r="H11" s="27"/>
      <c r="I11" s="7"/>
      <c r="J11" s="7"/>
    </row>
    <row r="12" spans="2:10" s="129" customFormat="1" ht="27.95" customHeight="1" thickBot="1">
      <c r="B12" s="130" t="s">
        <v>1040</v>
      </c>
      <c r="C12" s="131"/>
      <c r="D12" s="131"/>
      <c r="E12" s="131"/>
      <c r="G12" s="131"/>
      <c r="H12" s="132"/>
    </row>
    <row r="13" spans="2:10" s="246" customFormat="1" ht="21" customHeight="1" thickBot="1">
      <c r="B13" s="420" t="s">
        <v>944</v>
      </c>
      <c r="C13" s="421" t="s">
        <v>337</v>
      </c>
      <c r="D13" s="421" t="s">
        <v>404</v>
      </c>
      <c r="E13" s="421" t="s">
        <v>15</v>
      </c>
      <c r="F13" s="422" t="s">
        <v>945</v>
      </c>
      <c r="G13" s="423" t="s">
        <v>946</v>
      </c>
      <c r="H13" s="424" t="s">
        <v>947</v>
      </c>
    </row>
    <row r="14" spans="2:10" s="97" customFormat="1" ht="9.9499999999999993" customHeight="1">
      <c r="B14" s="405"/>
      <c r="C14" s="406"/>
      <c r="D14" s="406"/>
      <c r="E14" s="406"/>
      <c r="F14" s="406"/>
      <c r="G14" s="407"/>
      <c r="H14" s="249"/>
    </row>
    <row r="15" spans="2:10" s="19" customFormat="1" ht="15.95" customHeight="1">
      <c r="B15" s="502" t="s">
        <v>1041</v>
      </c>
      <c r="C15" s="431"/>
      <c r="D15" s="431"/>
      <c r="E15" s="556" t="s">
        <v>287</v>
      </c>
      <c r="F15" s="667">
        <v>1177776.94</v>
      </c>
      <c r="G15" s="347">
        <v>1076850</v>
      </c>
      <c r="H15" s="347">
        <v>717394</v>
      </c>
    </row>
    <row r="16" spans="2:10" s="19" customFormat="1" ht="15.95" customHeight="1">
      <c r="B16" s="502" t="s">
        <v>118</v>
      </c>
      <c r="C16" s="431"/>
      <c r="D16" s="431"/>
      <c r="E16" s="556" t="s">
        <v>287</v>
      </c>
      <c r="F16" s="667">
        <v>13554</v>
      </c>
      <c r="G16" s="347">
        <v>7430</v>
      </c>
      <c r="H16" s="347">
        <v>15000</v>
      </c>
    </row>
    <row r="17" spans="2:12" s="79" customFormat="1" ht="15.95" customHeight="1">
      <c r="B17" s="452" t="s">
        <v>1042</v>
      </c>
      <c r="C17" s="453"/>
      <c r="D17" s="453"/>
      <c r="E17" s="453" t="s">
        <v>287</v>
      </c>
      <c r="F17" s="454">
        <f>SUM(F15:F16)</f>
        <v>1191330.94</v>
      </c>
      <c r="G17" s="457">
        <f t="shared" ref="G17:H17" si="0">SUM(G15:G16)</f>
        <v>1084280</v>
      </c>
      <c r="H17" s="457">
        <f t="shared" si="0"/>
        <v>732394</v>
      </c>
      <c r="I17" s="555"/>
      <c r="J17" s="555"/>
      <c r="K17" s="555"/>
      <c r="L17" s="555"/>
    </row>
    <row r="18" spans="2:12" s="79" customFormat="1" ht="9.75" customHeight="1">
      <c r="B18" s="408"/>
      <c r="C18" s="409"/>
      <c r="D18" s="409"/>
      <c r="E18" s="409"/>
      <c r="F18" s="409"/>
      <c r="G18" s="554"/>
      <c r="H18" s="554"/>
      <c r="I18" s="555"/>
      <c r="J18" s="555"/>
      <c r="K18" s="555"/>
      <c r="L18" s="555"/>
    </row>
  </sheetData>
  <sheetProtection algorithmName="SHA-512" hashValue="ubQ74xMzkOVTFSWFm/BqpvbRVJzVkMfiAM/d4a7dcYhKZSPXVb/k8jiUVw70Okx9Uz3DjARGuCi097+6y7+Gsw==" saltValue="bPBXSQLehB+GLdSI5ov8Mw==" spinCount="100000" sheet="1" objects="1" scenarios="1" sort="0" autoFilter="0" pivotTables="0"/>
  <pageMargins left="0.23622047244094491" right="0.23622047244094491" top="0.39370078740157483" bottom="0.39370078740157483" header="0.31496062992125984" footer="0.31496062992125984"/>
  <pageSetup paperSize="8" orientation="landscape" r:id="rId1"/>
  <drawing r:id="rId2"/>
  <tableParts count="2">
    <tablePart r:id="rId3"/>
    <tablePart r:id="rId4"/>
  </tableParts>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codeName="Sheet10">
    <tabColor theme="7"/>
  </sheetPr>
  <dimension ref="A1:W146"/>
  <sheetViews>
    <sheetView showGridLines="0" zoomScaleNormal="100" workbookViewId="0">
      <selection activeCell="S87" sqref="S87"/>
    </sheetView>
  </sheetViews>
  <sheetFormatPr defaultColWidth="9" defaultRowHeight="15.95" customHeight="1"/>
  <cols>
    <col min="1" max="1" width="3.375" style="19" customWidth="1"/>
    <col min="2" max="2" width="53.875" style="18" customWidth="1"/>
    <col min="3" max="3" width="12.125" style="21" customWidth="1"/>
    <col min="4" max="4" width="10.375" style="21" customWidth="1"/>
    <col min="5" max="5" width="23.625" style="21" customWidth="1"/>
    <col min="6" max="6" width="11" style="19" customWidth="1"/>
    <col min="7" max="10" width="11" style="23" customWidth="1"/>
    <col min="11" max="11" width="11.375" style="23" customWidth="1"/>
    <col min="12" max="15" width="11" style="24" customWidth="1"/>
    <col min="16" max="16" width="11" style="23" customWidth="1"/>
    <col min="17" max="17" width="11.75" style="15" customWidth="1"/>
    <col min="18" max="22" width="11" style="19" customWidth="1"/>
    <col min="23" max="23" width="11.75" style="19" customWidth="1"/>
    <col min="24" max="24" width="3" style="19" customWidth="1"/>
    <col min="25" max="16384" width="9" style="19"/>
  </cols>
  <sheetData>
    <row r="1" spans="1:23" s="50" customFormat="1" ht="15.95" customHeight="1">
      <c r="A1" s="847"/>
      <c r="B1" s="838"/>
      <c r="C1" s="838"/>
      <c r="D1" s="10"/>
      <c r="E1" s="838"/>
      <c r="F1" s="10"/>
      <c r="G1" s="2"/>
      <c r="H1" s="3"/>
      <c r="I1" s="839"/>
      <c r="J1" s="9"/>
      <c r="K1" s="839"/>
      <c r="L1" s="839"/>
      <c r="M1" s="9"/>
      <c r="N1" s="2"/>
      <c r="O1" s="847"/>
      <c r="P1" s="847"/>
      <c r="Q1" s="847"/>
      <c r="R1" s="847"/>
      <c r="S1" s="847"/>
      <c r="T1" s="847"/>
      <c r="U1" s="847"/>
      <c r="V1" s="847"/>
      <c r="W1" s="847"/>
    </row>
    <row r="2" spans="1:23" s="50" customFormat="1" ht="50.1" customHeight="1">
      <c r="A2" s="847"/>
      <c r="B2" s="2"/>
      <c r="C2" s="2"/>
      <c r="D2" s="2"/>
      <c r="E2" s="2"/>
      <c r="F2" s="2"/>
      <c r="G2" s="2"/>
      <c r="H2" s="3"/>
      <c r="I2" s="4"/>
      <c r="J2" s="4"/>
      <c r="K2" s="80"/>
      <c r="L2" s="4"/>
      <c r="M2" s="4"/>
      <c r="N2" s="2"/>
      <c r="O2" s="847"/>
      <c r="P2" s="847"/>
      <c r="Q2" s="847"/>
      <c r="R2" s="847"/>
      <c r="S2" s="847"/>
      <c r="T2" s="847"/>
      <c r="U2" s="847"/>
      <c r="V2" s="847"/>
      <c r="W2" s="847"/>
    </row>
    <row r="3" spans="1:23" s="50" customFormat="1" ht="15.95" customHeight="1">
      <c r="A3" s="847"/>
      <c r="B3" s="2"/>
      <c r="C3" s="2"/>
      <c r="D3" s="2"/>
      <c r="E3" s="838"/>
      <c r="F3" s="838"/>
      <c r="G3" s="2"/>
      <c r="H3" s="2"/>
      <c r="I3" s="9"/>
      <c r="J3" s="9"/>
      <c r="K3" s="9"/>
      <c r="L3" s="9"/>
      <c r="M3" s="9"/>
      <c r="N3" s="2"/>
      <c r="O3" s="847"/>
      <c r="P3" s="847"/>
      <c r="Q3" s="847"/>
      <c r="R3" s="847"/>
      <c r="S3" s="847"/>
      <c r="T3" s="847"/>
      <c r="U3" s="847"/>
      <c r="V3" s="847"/>
      <c r="W3" s="847"/>
    </row>
    <row r="4" spans="1:23" s="163" customFormat="1" ht="27.95" customHeight="1">
      <c r="B4" s="125" t="s">
        <v>121</v>
      </c>
      <c r="C4" s="125"/>
      <c r="D4" s="125"/>
      <c r="E4" s="125"/>
      <c r="F4" s="126"/>
      <c r="G4" s="127"/>
      <c r="H4" s="126"/>
      <c r="I4" s="183"/>
      <c r="J4" s="183"/>
      <c r="K4" s="183"/>
      <c r="L4" s="183"/>
      <c r="M4" s="185"/>
      <c r="N4" s="186"/>
    </row>
    <row r="5" spans="1:23" s="52" customFormat="1" ht="15.95" customHeight="1">
      <c r="A5" s="840"/>
      <c r="B5" s="2"/>
      <c r="C5" s="2"/>
      <c r="D5" s="2"/>
      <c r="E5" s="840"/>
      <c r="F5" s="840"/>
      <c r="G5" s="840"/>
      <c r="H5" s="3"/>
      <c r="I5" s="6"/>
      <c r="J5" s="6"/>
      <c r="K5" s="6"/>
      <c r="L5" s="6"/>
      <c r="M5" s="6"/>
      <c r="N5" s="5"/>
      <c r="O5" s="840"/>
      <c r="P5" s="840"/>
      <c r="Q5" s="840"/>
      <c r="R5" s="840"/>
      <c r="S5" s="840"/>
      <c r="T5" s="840"/>
      <c r="U5" s="840"/>
      <c r="V5" s="840"/>
      <c r="W5" s="840"/>
    </row>
    <row r="6" spans="1:23" s="129" customFormat="1" ht="27.95" customHeight="1" thickBot="1">
      <c r="A6" s="131"/>
      <c r="B6" s="130" t="s">
        <v>122</v>
      </c>
      <c r="C6" s="131"/>
      <c r="D6" s="131"/>
      <c r="E6" s="131"/>
      <c r="H6" s="187"/>
      <c r="I6" s="187"/>
      <c r="J6" s="187"/>
      <c r="K6" s="187"/>
      <c r="L6" s="187"/>
    </row>
    <row r="7" spans="1:23" s="97" customFormat="1" ht="21" customHeight="1">
      <c r="A7" s="141"/>
      <c r="B7" s="771"/>
      <c r="C7" s="803" t="s">
        <v>337</v>
      </c>
      <c r="D7" s="803" t="s">
        <v>404</v>
      </c>
      <c r="E7" s="789" t="s">
        <v>1043</v>
      </c>
      <c r="F7" s="806" t="s">
        <v>945</v>
      </c>
      <c r="G7" s="807" t="s">
        <v>1044</v>
      </c>
      <c r="H7" s="807" t="s">
        <v>1045</v>
      </c>
      <c r="I7" s="807" t="s">
        <v>1046</v>
      </c>
      <c r="J7" s="807" t="s">
        <v>1047</v>
      </c>
      <c r="K7" s="808" t="s">
        <v>1048</v>
      </c>
      <c r="L7" s="791" t="s">
        <v>946</v>
      </c>
      <c r="M7" s="792" t="s">
        <v>1049</v>
      </c>
      <c r="N7" s="792" t="s">
        <v>1050</v>
      </c>
      <c r="O7" s="792" t="s">
        <v>1051</v>
      </c>
      <c r="P7" s="792" t="s">
        <v>1052</v>
      </c>
      <c r="Q7" s="793" t="s">
        <v>1053</v>
      </c>
      <c r="R7" s="791" t="s">
        <v>947</v>
      </c>
      <c r="S7" s="792" t="s">
        <v>1054</v>
      </c>
      <c r="T7" s="792" t="s">
        <v>1055</v>
      </c>
      <c r="U7" s="792" t="s">
        <v>1056</v>
      </c>
      <c r="V7" s="792" t="s">
        <v>1057</v>
      </c>
      <c r="W7" s="793" t="s">
        <v>1058</v>
      </c>
    </row>
    <row r="8" spans="1:23" s="97" customFormat="1" ht="21" customHeight="1">
      <c r="A8" s="141"/>
      <c r="B8" s="190" t="s">
        <v>944</v>
      </c>
      <c r="C8" s="804"/>
      <c r="D8" s="804"/>
      <c r="E8" s="804"/>
      <c r="F8" s="794" t="s">
        <v>1059</v>
      </c>
      <c r="G8" s="795"/>
      <c r="H8" s="794" t="s">
        <v>1060</v>
      </c>
      <c r="I8" s="796"/>
      <c r="J8" s="795"/>
      <c r="K8" s="797" t="s">
        <v>1061</v>
      </c>
      <c r="L8" s="798" t="s">
        <v>1059</v>
      </c>
      <c r="M8" s="799"/>
      <c r="N8" s="798" t="s">
        <v>1060</v>
      </c>
      <c r="O8" s="800"/>
      <c r="P8" s="799"/>
      <c r="Q8" s="801" t="s">
        <v>1061</v>
      </c>
      <c r="R8" s="798" t="s">
        <v>1059</v>
      </c>
      <c r="S8" s="799"/>
      <c r="T8" s="798" t="s">
        <v>1060</v>
      </c>
      <c r="U8" s="800"/>
      <c r="V8" s="799"/>
      <c r="W8" s="801" t="s">
        <v>1061</v>
      </c>
    </row>
    <row r="9" spans="1:23" s="97" customFormat="1" ht="21" customHeight="1">
      <c r="A9" s="141"/>
      <c r="B9" s="191"/>
      <c r="C9" s="805"/>
      <c r="D9" s="805"/>
      <c r="E9" s="804"/>
      <c r="F9" s="389" t="s">
        <v>1062</v>
      </c>
      <c r="G9" s="297" t="s">
        <v>1063</v>
      </c>
      <c r="H9" s="389" t="s">
        <v>1064</v>
      </c>
      <c r="I9" s="295" t="s">
        <v>1065</v>
      </c>
      <c r="J9" s="315" t="s">
        <v>1066</v>
      </c>
      <c r="K9" s="797"/>
      <c r="L9" s="391" t="s">
        <v>1062</v>
      </c>
      <c r="M9" s="392" t="s">
        <v>1063</v>
      </c>
      <c r="N9" s="391" t="s">
        <v>1064</v>
      </c>
      <c r="O9" s="225" t="s">
        <v>1065</v>
      </c>
      <c r="P9" s="316" t="s">
        <v>1066</v>
      </c>
      <c r="Q9" s="801"/>
      <c r="R9" s="391" t="s">
        <v>1062</v>
      </c>
      <c r="S9" s="392" t="s">
        <v>1063</v>
      </c>
      <c r="T9" s="391" t="s">
        <v>1064</v>
      </c>
      <c r="U9" s="225" t="s">
        <v>1065</v>
      </c>
      <c r="V9" s="316" t="s">
        <v>1066</v>
      </c>
      <c r="W9" s="801"/>
    </row>
    <row r="10" spans="1:23" s="97" customFormat="1" ht="9.9499999999999993" customHeight="1" thickBot="1">
      <c r="A10" s="141"/>
      <c r="B10" s="302"/>
      <c r="C10" s="471"/>
      <c r="D10" s="471"/>
      <c r="E10" s="471"/>
      <c r="F10" s="471"/>
      <c r="G10" s="471"/>
      <c r="H10" s="471"/>
      <c r="I10" s="471"/>
      <c r="J10" s="471"/>
      <c r="K10" s="471"/>
      <c r="L10" s="473"/>
      <c r="M10" s="473"/>
      <c r="N10" s="473"/>
      <c r="O10" s="232"/>
      <c r="P10" s="232"/>
      <c r="Q10" s="298"/>
      <c r="R10" s="473"/>
      <c r="S10" s="473"/>
      <c r="T10" s="473"/>
      <c r="U10" s="232"/>
      <c r="V10" s="232"/>
      <c r="W10" s="298"/>
    </row>
    <row r="11" spans="1:23" s="201" customFormat="1" ht="24.95" customHeight="1" thickBot="1">
      <c r="A11" s="218"/>
      <c r="B11" s="547" t="s">
        <v>1067</v>
      </c>
      <c r="C11" s="528"/>
      <c r="D11" s="528"/>
      <c r="E11" s="528"/>
      <c r="F11" s="548"/>
      <c r="G11" s="548"/>
      <c r="H11" s="548"/>
      <c r="I11" s="548"/>
      <c r="J11" s="548"/>
      <c r="K11" s="548"/>
      <c r="L11" s="549"/>
      <c r="M11" s="549"/>
      <c r="N11" s="549"/>
      <c r="O11" s="549"/>
      <c r="P11" s="549"/>
      <c r="Q11" s="549"/>
      <c r="R11" s="550"/>
      <c r="S11" s="550"/>
      <c r="T11" s="550"/>
      <c r="U11" s="550"/>
      <c r="V11" s="550"/>
      <c r="W11" s="529"/>
    </row>
    <row r="12" spans="1:23" ht="15.95" customHeight="1">
      <c r="A12" s="13"/>
      <c r="B12" s="429" t="s">
        <v>1068</v>
      </c>
      <c r="C12" s="430" t="s">
        <v>1069</v>
      </c>
      <c r="D12" s="430"/>
      <c r="E12" s="430" t="s">
        <v>1070</v>
      </c>
      <c r="F12" s="691">
        <v>57</v>
      </c>
      <c r="G12" s="691">
        <v>43</v>
      </c>
      <c r="H12" s="691">
        <v>0</v>
      </c>
      <c r="I12" s="691">
        <v>14</v>
      </c>
      <c r="J12" s="691">
        <v>86</v>
      </c>
      <c r="K12" s="691">
        <v>0</v>
      </c>
      <c r="L12" s="543">
        <v>63</v>
      </c>
      <c r="M12" s="543">
        <v>37</v>
      </c>
      <c r="N12" s="543">
        <v>0</v>
      </c>
      <c r="O12" s="543">
        <v>0</v>
      </c>
      <c r="P12" s="543">
        <v>100</v>
      </c>
      <c r="Q12" s="543">
        <v>0</v>
      </c>
      <c r="R12" s="544">
        <v>63</v>
      </c>
      <c r="S12" s="544">
        <v>37</v>
      </c>
      <c r="T12" s="544">
        <v>0</v>
      </c>
      <c r="U12" s="544">
        <v>0</v>
      </c>
      <c r="V12" s="544">
        <v>100</v>
      </c>
      <c r="W12" s="545">
        <v>0</v>
      </c>
    </row>
    <row r="13" spans="1:23" ht="15.95" customHeight="1">
      <c r="A13" s="13"/>
      <c r="B13" s="429" t="s">
        <v>1071</v>
      </c>
      <c r="C13" s="430" t="s">
        <v>1069</v>
      </c>
      <c r="D13" s="430"/>
      <c r="E13" s="430" t="s">
        <v>1072</v>
      </c>
      <c r="F13" s="691">
        <v>68</v>
      </c>
      <c r="G13" s="691">
        <v>32</v>
      </c>
      <c r="H13" s="691">
        <v>9</v>
      </c>
      <c r="I13" s="691">
        <v>57</v>
      </c>
      <c r="J13" s="691">
        <v>34</v>
      </c>
      <c r="K13" s="691" t="s">
        <v>1073</v>
      </c>
      <c r="L13" s="543">
        <v>71</v>
      </c>
      <c r="M13" s="543">
        <v>29</v>
      </c>
      <c r="N13" s="543">
        <v>8</v>
      </c>
      <c r="O13" s="543">
        <v>58</v>
      </c>
      <c r="P13" s="543">
        <v>34</v>
      </c>
      <c r="Q13" s="543" t="s">
        <v>1073</v>
      </c>
      <c r="R13" s="544">
        <v>71</v>
      </c>
      <c r="S13" s="544">
        <v>29</v>
      </c>
      <c r="T13" s="544">
        <v>7.2</v>
      </c>
      <c r="U13" s="544">
        <v>59</v>
      </c>
      <c r="V13" s="544">
        <v>33.799999999999997</v>
      </c>
      <c r="W13" s="545" t="s">
        <v>1073</v>
      </c>
    </row>
    <row r="14" spans="1:23" ht="15.95" customHeight="1">
      <c r="A14" s="13"/>
      <c r="B14" s="502" t="s">
        <v>1074</v>
      </c>
      <c r="C14" s="430" t="s">
        <v>786</v>
      </c>
      <c r="D14" s="430"/>
      <c r="E14" s="430" t="s">
        <v>1072</v>
      </c>
      <c r="F14" s="691">
        <v>56</v>
      </c>
      <c r="G14" s="691">
        <v>44</v>
      </c>
      <c r="H14" s="691">
        <v>0</v>
      </c>
      <c r="I14" s="691">
        <v>33</v>
      </c>
      <c r="J14" s="691">
        <v>67</v>
      </c>
      <c r="K14" s="691">
        <v>0</v>
      </c>
      <c r="L14" s="543">
        <v>71</v>
      </c>
      <c r="M14" s="543">
        <v>29</v>
      </c>
      <c r="N14" s="543">
        <v>0</v>
      </c>
      <c r="O14" s="543">
        <v>43</v>
      </c>
      <c r="P14" s="543">
        <v>57</v>
      </c>
      <c r="Q14" s="543">
        <v>0</v>
      </c>
      <c r="R14" s="544">
        <v>63</v>
      </c>
      <c r="S14" s="544">
        <v>37</v>
      </c>
      <c r="T14" s="544">
        <v>0</v>
      </c>
      <c r="U14" s="544">
        <v>50</v>
      </c>
      <c r="V14" s="544">
        <v>50</v>
      </c>
      <c r="W14" s="545">
        <v>0</v>
      </c>
    </row>
    <row r="15" spans="1:23" ht="15.95" customHeight="1">
      <c r="A15" s="13"/>
      <c r="B15" s="502" t="s">
        <v>1075</v>
      </c>
      <c r="C15" s="430" t="s">
        <v>786</v>
      </c>
      <c r="D15" s="430"/>
      <c r="E15" s="430" t="s">
        <v>1072</v>
      </c>
      <c r="F15" s="691">
        <v>69</v>
      </c>
      <c r="G15" s="691">
        <v>31</v>
      </c>
      <c r="H15" s="691">
        <v>0</v>
      </c>
      <c r="I15" s="691">
        <v>61</v>
      </c>
      <c r="J15" s="691">
        <v>39</v>
      </c>
      <c r="K15" s="691">
        <v>0</v>
      </c>
      <c r="L15" s="543">
        <v>71</v>
      </c>
      <c r="M15" s="543">
        <v>29</v>
      </c>
      <c r="N15" s="543">
        <v>0</v>
      </c>
      <c r="O15" s="543">
        <v>66</v>
      </c>
      <c r="P15" s="543">
        <v>34</v>
      </c>
      <c r="Q15" s="543">
        <v>0</v>
      </c>
      <c r="R15" s="544">
        <v>75</v>
      </c>
      <c r="S15" s="544">
        <v>25</v>
      </c>
      <c r="T15" s="544">
        <v>0</v>
      </c>
      <c r="U15" s="544">
        <v>60</v>
      </c>
      <c r="V15" s="544">
        <v>40</v>
      </c>
      <c r="W15" s="545">
        <v>0</v>
      </c>
    </row>
    <row r="16" spans="1:23" ht="15.95" customHeight="1" thickBot="1">
      <c r="A16" s="13"/>
      <c r="B16" s="318" t="s">
        <v>1076</v>
      </c>
      <c r="C16" s="311" t="s">
        <v>786</v>
      </c>
      <c r="D16" s="311"/>
      <c r="E16" s="311" t="s">
        <v>1072</v>
      </c>
      <c r="F16" s="692">
        <v>68</v>
      </c>
      <c r="G16" s="692">
        <v>32</v>
      </c>
      <c r="H16" s="692">
        <v>10</v>
      </c>
      <c r="I16" s="692">
        <v>57</v>
      </c>
      <c r="J16" s="692">
        <v>33</v>
      </c>
      <c r="K16" s="692" t="s">
        <v>1073</v>
      </c>
      <c r="L16" s="312">
        <v>71</v>
      </c>
      <c r="M16" s="312">
        <v>29</v>
      </c>
      <c r="N16" s="312">
        <v>9</v>
      </c>
      <c r="O16" s="312">
        <v>58</v>
      </c>
      <c r="P16" s="312">
        <v>33</v>
      </c>
      <c r="Q16" s="312" t="s">
        <v>1073</v>
      </c>
      <c r="R16" s="313">
        <v>71</v>
      </c>
      <c r="S16" s="313">
        <v>29</v>
      </c>
      <c r="T16" s="313">
        <v>8</v>
      </c>
      <c r="U16" s="313">
        <v>59</v>
      </c>
      <c r="V16" s="313">
        <v>33</v>
      </c>
      <c r="W16" s="314" t="s">
        <v>1073</v>
      </c>
    </row>
    <row r="17" spans="1:23" ht="15.95" customHeight="1" thickBot="1">
      <c r="A17" s="13"/>
      <c r="B17" s="502"/>
      <c r="C17" s="430"/>
      <c r="D17" s="430"/>
      <c r="E17" s="430"/>
      <c r="F17" s="546"/>
      <c r="G17" s="546"/>
      <c r="H17" s="546"/>
      <c r="I17" s="546"/>
      <c r="J17" s="546"/>
      <c r="K17" s="546"/>
      <c r="L17" s="543"/>
      <c r="M17" s="543"/>
      <c r="N17" s="543"/>
      <c r="O17" s="543"/>
      <c r="P17" s="543"/>
      <c r="Q17" s="543"/>
      <c r="R17" s="544"/>
      <c r="S17" s="544"/>
      <c r="T17" s="544"/>
      <c r="U17" s="544"/>
      <c r="V17" s="544"/>
      <c r="W17" s="545"/>
    </row>
    <row r="18" spans="1:23" s="201" customFormat="1" ht="24.95" customHeight="1" thickBot="1">
      <c r="A18" s="218"/>
      <c r="B18" s="605" t="s">
        <v>1077</v>
      </c>
      <c r="C18" s="606"/>
      <c r="D18" s="606"/>
      <c r="E18" s="606"/>
      <c r="F18" s="607"/>
      <c r="G18" s="607"/>
      <c r="H18" s="607"/>
      <c r="I18" s="607"/>
      <c r="J18" s="607"/>
      <c r="K18" s="607"/>
      <c r="L18" s="608"/>
      <c r="M18" s="608"/>
      <c r="N18" s="608"/>
      <c r="O18" s="608"/>
      <c r="P18" s="608"/>
      <c r="Q18" s="608"/>
      <c r="R18" s="609"/>
      <c r="S18" s="609"/>
      <c r="T18" s="609"/>
      <c r="U18" s="609"/>
      <c r="V18" s="609"/>
      <c r="W18" s="610"/>
    </row>
    <row r="19" spans="1:23" ht="15.95" customHeight="1">
      <c r="A19" s="13"/>
      <c r="B19" s="429" t="s">
        <v>1078</v>
      </c>
      <c r="C19" s="430" t="s">
        <v>786</v>
      </c>
      <c r="D19" s="430"/>
      <c r="E19" s="430" t="s">
        <v>1079</v>
      </c>
      <c r="F19" s="691">
        <v>75</v>
      </c>
      <c r="G19" s="691">
        <v>25</v>
      </c>
      <c r="H19" s="691">
        <v>10</v>
      </c>
      <c r="I19" s="691">
        <v>53</v>
      </c>
      <c r="J19" s="691">
        <v>37</v>
      </c>
      <c r="K19" s="691" t="s">
        <v>1073</v>
      </c>
      <c r="L19" s="543">
        <v>76</v>
      </c>
      <c r="M19" s="543">
        <v>24</v>
      </c>
      <c r="N19" s="543">
        <v>8</v>
      </c>
      <c r="O19" s="543">
        <v>56</v>
      </c>
      <c r="P19" s="543">
        <v>36</v>
      </c>
      <c r="Q19" s="543" t="s">
        <v>1073</v>
      </c>
      <c r="R19" s="544">
        <v>77</v>
      </c>
      <c r="S19" s="544">
        <v>23</v>
      </c>
      <c r="T19" s="544">
        <v>7</v>
      </c>
      <c r="U19" s="544">
        <v>57</v>
      </c>
      <c r="V19" s="544">
        <v>36</v>
      </c>
      <c r="W19" s="545" t="s">
        <v>1073</v>
      </c>
    </row>
    <row r="20" spans="1:23" ht="15.95" customHeight="1" thickBot="1">
      <c r="A20" s="13"/>
      <c r="B20" s="611" t="s">
        <v>1080</v>
      </c>
      <c r="C20" s="505" t="s">
        <v>786</v>
      </c>
      <c r="D20" s="505"/>
      <c r="E20" s="505" t="s">
        <v>1079</v>
      </c>
      <c r="F20" s="693">
        <v>51</v>
      </c>
      <c r="G20" s="693">
        <v>49</v>
      </c>
      <c r="H20" s="693">
        <v>7</v>
      </c>
      <c r="I20" s="693">
        <v>67</v>
      </c>
      <c r="J20" s="693">
        <v>26</v>
      </c>
      <c r="K20" s="693" t="s">
        <v>1073</v>
      </c>
      <c r="L20" s="612">
        <v>53</v>
      </c>
      <c r="M20" s="612">
        <v>47</v>
      </c>
      <c r="N20" s="612">
        <v>8</v>
      </c>
      <c r="O20" s="612">
        <v>66</v>
      </c>
      <c r="P20" s="612">
        <v>26</v>
      </c>
      <c r="Q20" s="612" t="s">
        <v>1073</v>
      </c>
      <c r="R20" s="613">
        <v>53</v>
      </c>
      <c r="S20" s="613">
        <v>47</v>
      </c>
      <c r="T20" s="613">
        <v>8</v>
      </c>
      <c r="U20" s="613">
        <v>65</v>
      </c>
      <c r="V20" s="613">
        <v>27</v>
      </c>
      <c r="W20" s="614">
        <v>0</v>
      </c>
    </row>
    <row r="21" spans="1:23" ht="9.75" customHeight="1" thickBot="1">
      <c r="B21" s="512"/>
      <c r="C21" s="524"/>
      <c r="D21" s="524"/>
      <c r="E21" s="524"/>
      <c r="F21" s="511"/>
      <c r="G21" s="514"/>
      <c r="H21" s="514"/>
      <c r="I21" s="514"/>
      <c r="J21" s="514"/>
      <c r="K21" s="514"/>
      <c r="L21" s="525"/>
      <c r="M21" s="525"/>
      <c r="N21" s="525"/>
      <c r="O21" s="525"/>
      <c r="P21" s="514"/>
      <c r="Q21" s="516"/>
      <c r="R21" s="511"/>
      <c r="S21" s="511"/>
      <c r="T21" s="511"/>
      <c r="U21" s="511"/>
      <c r="V21" s="511"/>
      <c r="W21" s="511"/>
    </row>
    <row r="23" spans="1:23" s="8" customFormat="1" ht="14.1" customHeight="1">
      <c r="B23" s="827" t="s">
        <v>1081</v>
      </c>
      <c r="C23" s="827"/>
      <c r="D23" s="827"/>
      <c r="E23" s="827"/>
      <c r="F23" s="827"/>
      <c r="G23" s="827"/>
      <c r="H23" s="827"/>
      <c r="I23" s="827"/>
      <c r="J23" s="827"/>
      <c r="K23" s="827"/>
      <c r="L23" s="827"/>
      <c r="M23" s="827"/>
      <c r="N23" s="827"/>
      <c r="O23" s="827"/>
      <c r="P23" s="827"/>
      <c r="Q23" s="827"/>
      <c r="R23" s="827"/>
      <c r="S23" s="827"/>
      <c r="T23" s="827"/>
    </row>
    <row r="24" spans="1:23" s="8" customFormat="1" ht="14.1" customHeight="1">
      <c r="B24" s="827" t="s">
        <v>1082</v>
      </c>
      <c r="C24" s="827"/>
      <c r="D24" s="827"/>
      <c r="E24" s="827"/>
      <c r="F24" s="827"/>
      <c r="G24" s="827"/>
      <c r="H24" s="827"/>
      <c r="I24" s="827"/>
      <c r="J24" s="827"/>
      <c r="K24" s="827"/>
      <c r="L24" s="827"/>
      <c r="M24" s="827"/>
      <c r="N24" s="766"/>
      <c r="O24" s="766"/>
      <c r="P24" s="766"/>
      <c r="Q24" s="766"/>
      <c r="R24" s="766"/>
      <c r="S24" s="766"/>
      <c r="T24" s="766"/>
    </row>
    <row r="25" spans="1:23" ht="15.95" customHeight="1">
      <c r="B25" s="827"/>
      <c r="C25" s="827"/>
      <c r="D25" s="827"/>
      <c r="E25" s="827"/>
      <c r="F25" s="827"/>
      <c r="G25" s="827"/>
      <c r="H25" s="827"/>
      <c r="I25" s="827"/>
      <c r="J25" s="827"/>
      <c r="K25" s="827"/>
      <c r="L25" s="827"/>
      <c r="M25" s="827"/>
      <c r="N25" s="193"/>
      <c r="O25" s="193"/>
      <c r="P25" s="193"/>
      <c r="Q25" s="193"/>
      <c r="R25" s="193"/>
      <c r="S25" s="193"/>
      <c r="T25" s="193"/>
    </row>
    <row r="43" spans="2:19" s="129" customFormat="1" ht="27.95" customHeight="1" thickBot="1">
      <c r="B43" s="130" t="s">
        <v>1083</v>
      </c>
      <c r="C43" s="131"/>
      <c r="D43" s="131"/>
      <c r="E43" s="131"/>
      <c r="F43" s="131"/>
      <c r="G43" s="131"/>
      <c r="H43" s="187"/>
      <c r="I43" s="187"/>
      <c r="J43" s="132"/>
      <c r="K43" s="132"/>
      <c r="L43" s="132"/>
      <c r="M43" s="131"/>
      <c r="N43" s="131"/>
      <c r="O43" s="131"/>
      <c r="P43" s="131"/>
      <c r="Q43" s="131"/>
      <c r="R43" s="131"/>
      <c r="S43" s="131"/>
    </row>
    <row r="44" spans="2:19" s="97" customFormat="1" ht="21" customHeight="1" thickBot="1">
      <c r="B44" s="669" t="s">
        <v>944</v>
      </c>
      <c r="C44" s="421" t="s">
        <v>1084</v>
      </c>
      <c r="D44" s="421" t="s">
        <v>404</v>
      </c>
      <c r="E44" s="421" t="s">
        <v>1043</v>
      </c>
      <c r="F44" s="670" t="s">
        <v>1085</v>
      </c>
      <c r="G44" s="671" t="s">
        <v>15</v>
      </c>
      <c r="H44" s="811" t="s">
        <v>945</v>
      </c>
      <c r="I44" s="812"/>
      <c r="J44" s="809" t="s">
        <v>946</v>
      </c>
      <c r="K44" s="810"/>
      <c r="L44" s="809" t="s">
        <v>947</v>
      </c>
      <c r="M44" s="810"/>
      <c r="N44" s="809" t="s">
        <v>948</v>
      </c>
      <c r="O44" s="810"/>
      <c r="P44" s="809" t="s">
        <v>949</v>
      </c>
      <c r="Q44" s="810"/>
      <c r="R44" s="809" t="s">
        <v>950</v>
      </c>
      <c r="S44" s="824"/>
    </row>
    <row r="45" spans="2:19" s="97" customFormat="1" ht="9.9499999999999993" customHeight="1" thickBot="1">
      <c r="B45" s="470"/>
      <c r="C45" s="471"/>
      <c r="D45" s="471"/>
      <c r="E45" s="471"/>
      <c r="F45" s="473"/>
      <c r="G45" s="508"/>
      <c r="H45" s="509"/>
      <c r="I45" s="509"/>
      <c r="J45" s="508"/>
      <c r="K45" s="508"/>
      <c r="L45" s="508"/>
      <c r="M45" s="508"/>
      <c r="N45" s="508"/>
      <c r="O45" s="508"/>
      <c r="P45" s="508"/>
      <c r="Q45" s="508"/>
      <c r="R45" s="508"/>
      <c r="S45" s="508"/>
    </row>
    <row r="46" spans="2:19" s="273" customFormat="1" ht="24.95" customHeight="1" thickBot="1">
      <c r="B46" s="466" t="s">
        <v>128</v>
      </c>
      <c r="C46" s="459"/>
      <c r="D46" s="459"/>
      <c r="E46" s="459"/>
      <c r="F46" s="591"/>
      <c r="G46" s="530"/>
      <c r="H46" s="531" t="s">
        <v>1086</v>
      </c>
      <c r="I46" s="531" t="s">
        <v>1087</v>
      </c>
      <c r="J46" s="530" t="s">
        <v>1086</v>
      </c>
      <c r="K46" s="530" t="s">
        <v>1087</v>
      </c>
      <c r="L46" s="530" t="s">
        <v>1086</v>
      </c>
      <c r="M46" s="530" t="s">
        <v>1087</v>
      </c>
      <c r="N46" s="530" t="s">
        <v>1086</v>
      </c>
      <c r="O46" s="530" t="s">
        <v>1087</v>
      </c>
      <c r="P46" s="530" t="s">
        <v>1086</v>
      </c>
      <c r="Q46" s="530" t="s">
        <v>1087</v>
      </c>
      <c r="R46" s="530" t="s">
        <v>1086</v>
      </c>
      <c r="S46" s="530" t="s">
        <v>1087</v>
      </c>
    </row>
    <row r="47" spans="2:19" ht="15.95" customHeight="1" thickBot="1">
      <c r="B47" s="592" t="s">
        <v>1088</v>
      </c>
      <c r="C47" s="593" t="s">
        <v>786</v>
      </c>
      <c r="D47" s="593"/>
      <c r="E47" s="593" t="s">
        <v>1089</v>
      </c>
      <c r="F47" s="728" t="s">
        <v>1090</v>
      </c>
      <c r="G47" s="594" t="s">
        <v>76</v>
      </c>
      <c r="H47" s="690">
        <v>57</v>
      </c>
      <c r="I47" s="690">
        <v>43</v>
      </c>
      <c r="J47" s="595">
        <v>63</v>
      </c>
      <c r="K47" s="595">
        <v>37</v>
      </c>
      <c r="L47" s="595">
        <v>63</v>
      </c>
      <c r="M47" s="595">
        <v>37</v>
      </c>
      <c r="N47" s="595">
        <v>57</v>
      </c>
      <c r="O47" s="595">
        <v>43</v>
      </c>
      <c r="P47" s="595">
        <v>67</v>
      </c>
      <c r="Q47" s="595">
        <v>33</v>
      </c>
      <c r="R47" s="595">
        <v>57</v>
      </c>
      <c r="S47" s="595">
        <v>43</v>
      </c>
    </row>
    <row r="48" spans="2:19" ht="15.95" customHeight="1" thickBot="1">
      <c r="B48" s="429"/>
      <c r="C48" s="431"/>
      <c r="D48" s="431"/>
      <c r="E48" s="431"/>
      <c r="F48" s="510"/>
      <c r="G48" s="503"/>
      <c r="H48" s="308"/>
      <c r="I48" s="308"/>
      <c r="J48" s="309"/>
      <c r="K48" s="309"/>
      <c r="L48" s="309"/>
      <c r="M48" s="309"/>
      <c r="N48" s="309"/>
      <c r="O48" s="309"/>
      <c r="P48" s="309"/>
      <c r="Q48" s="309"/>
      <c r="R48" s="309"/>
      <c r="S48" s="309"/>
    </row>
    <row r="49" spans="2:19" s="273" customFormat="1" ht="24.95" customHeight="1" thickBot="1">
      <c r="B49" s="367" t="s">
        <v>1091</v>
      </c>
      <c r="C49" s="275"/>
      <c r="D49" s="275"/>
      <c r="E49" s="275"/>
      <c r="F49" s="275"/>
      <c r="G49" s="769"/>
      <c r="H49" s="833" t="s">
        <v>1087</v>
      </c>
      <c r="I49" s="833"/>
      <c r="J49" s="826" t="s">
        <v>1087</v>
      </c>
      <c r="K49" s="826"/>
      <c r="L49" s="826" t="s">
        <v>1087</v>
      </c>
      <c r="M49" s="826"/>
      <c r="N49" s="826" t="s">
        <v>1087</v>
      </c>
      <c r="O49" s="826"/>
      <c r="P49" s="826" t="s">
        <v>1087</v>
      </c>
      <c r="Q49" s="826"/>
      <c r="R49" s="826" t="s">
        <v>1087</v>
      </c>
      <c r="S49" s="826"/>
    </row>
    <row r="50" spans="2:19" ht="15.95" customHeight="1">
      <c r="B50" s="502" t="s">
        <v>132</v>
      </c>
      <c r="C50" s="430"/>
      <c r="D50" s="430"/>
      <c r="E50" s="430" t="s">
        <v>1092</v>
      </c>
      <c r="F50" s="310">
        <v>0.4</v>
      </c>
      <c r="G50" s="503" t="s">
        <v>76</v>
      </c>
      <c r="H50" s="834">
        <v>31.82</v>
      </c>
      <c r="I50" s="834"/>
      <c r="J50" s="802">
        <v>29.5</v>
      </c>
      <c r="K50" s="802"/>
      <c r="L50" s="802">
        <v>29.3</v>
      </c>
      <c r="M50" s="802"/>
      <c r="N50" s="802">
        <v>29.6</v>
      </c>
      <c r="O50" s="802"/>
      <c r="P50" s="802">
        <v>29</v>
      </c>
      <c r="Q50" s="802"/>
      <c r="R50" s="802">
        <v>27</v>
      </c>
      <c r="S50" s="802"/>
    </row>
    <row r="51" spans="2:19" ht="15.95" customHeight="1">
      <c r="B51" s="502" t="s">
        <v>136</v>
      </c>
      <c r="C51" s="430"/>
      <c r="D51" s="430"/>
      <c r="E51" s="430" t="s">
        <v>1092</v>
      </c>
      <c r="F51" s="310">
        <v>0.3</v>
      </c>
      <c r="G51" s="503" t="s">
        <v>76</v>
      </c>
      <c r="H51" s="834">
        <v>31.39</v>
      </c>
      <c r="I51" s="834"/>
      <c r="J51" s="802">
        <v>30.4</v>
      </c>
      <c r="K51" s="802"/>
      <c r="L51" s="802">
        <v>26.7</v>
      </c>
      <c r="M51" s="802"/>
      <c r="N51" s="802">
        <v>19.8</v>
      </c>
      <c r="O51" s="802"/>
      <c r="P51" s="802">
        <v>19</v>
      </c>
      <c r="Q51" s="802"/>
      <c r="R51" s="802">
        <v>17</v>
      </c>
      <c r="S51" s="802"/>
    </row>
    <row r="52" spans="2:19" ht="15.95" customHeight="1">
      <c r="B52" s="502" t="s">
        <v>140</v>
      </c>
      <c r="C52" s="430"/>
      <c r="D52" s="430"/>
      <c r="E52" s="430" t="s">
        <v>1092</v>
      </c>
      <c r="F52" s="310">
        <v>0.5</v>
      </c>
      <c r="G52" s="503" t="s">
        <v>76</v>
      </c>
      <c r="H52" s="834">
        <v>49.2</v>
      </c>
      <c r="I52" s="834"/>
      <c r="J52" s="802">
        <v>39.6</v>
      </c>
      <c r="K52" s="802"/>
      <c r="L52" s="802">
        <v>42</v>
      </c>
      <c r="M52" s="802"/>
      <c r="N52" s="802">
        <v>40.6</v>
      </c>
      <c r="O52" s="802"/>
      <c r="P52" s="802">
        <v>40</v>
      </c>
      <c r="Q52" s="802"/>
      <c r="R52" s="802">
        <v>30</v>
      </c>
      <c r="S52" s="802"/>
    </row>
    <row r="53" spans="2:19" ht="15.95" customHeight="1" thickBot="1">
      <c r="B53" s="504" t="s">
        <v>144</v>
      </c>
      <c r="C53" s="505"/>
      <c r="D53" s="505"/>
      <c r="E53" s="505" t="s">
        <v>1092</v>
      </c>
      <c r="F53" s="506">
        <v>0.4</v>
      </c>
      <c r="G53" s="507" t="s">
        <v>76</v>
      </c>
      <c r="H53" s="835">
        <v>35.630000000000003</v>
      </c>
      <c r="I53" s="835"/>
      <c r="J53" s="813">
        <v>35.1</v>
      </c>
      <c r="K53" s="813"/>
      <c r="L53" s="813">
        <v>34.799999999999997</v>
      </c>
      <c r="M53" s="813"/>
      <c r="N53" s="813">
        <v>32.299999999999997</v>
      </c>
      <c r="O53" s="813"/>
      <c r="P53" s="813">
        <v>28</v>
      </c>
      <c r="Q53" s="813"/>
      <c r="R53" s="813">
        <v>30.5</v>
      </c>
      <c r="S53" s="813"/>
    </row>
    <row r="54" spans="2:19" ht="9.75" customHeight="1" thickBot="1">
      <c r="B54" s="511"/>
      <c r="C54" s="512"/>
      <c r="D54" s="512"/>
      <c r="E54" s="512"/>
      <c r="F54" s="513"/>
      <c r="G54" s="514"/>
      <c r="H54" s="515"/>
      <c r="I54" s="515"/>
      <c r="J54" s="390"/>
      <c r="K54" s="390"/>
      <c r="L54" s="390"/>
      <c r="M54" s="390"/>
      <c r="N54" s="390"/>
      <c r="O54" s="390"/>
      <c r="P54" s="390"/>
      <c r="Q54" s="390"/>
      <c r="R54" s="516"/>
      <c r="S54" s="511"/>
    </row>
    <row r="55" spans="2:19" ht="15.95" customHeight="1">
      <c r="B55" s="19"/>
      <c r="C55" s="18"/>
      <c r="D55" s="18"/>
      <c r="E55" s="18"/>
      <c r="F55" s="338"/>
      <c r="H55" s="339"/>
      <c r="I55" s="339"/>
      <c r="J55" s="340"/>
      <c r="K55" s="340"/>
      <c r="L55" s="340"/>
      <c r="M55" s="340"/>
      <c r="N55" s="340"/>
      <c r="O55" s="340"/>
      <c r="P55" s="340"/>
      <c r="Q55" s="340"/>
      <c r="R55" s="15"/>
    </row>
    <row r="56" spans="2:19" s="8" customFormat="1" ht="30" customHeight="1">
      <c r="B56" s="828" t="s">
        <v>1093</v>
      </c>
      <c r="C56" s="828"/>
      <c r="D56" s="828"/>
      <c r="E56" s="828"/>
      <c r="F56" s="828"/>
      <c r="G56" s="828"/>
      <c r="H56" s="828"/>
      <c r="I56" s="828"/>
      <c r="J56" s="828"/>
      <c r="K56" s="828"/>
      <c r="L56" s="828"/>
      <c r="M56" s="828"/>
      <c r="N56" s="828"/>
      <c r="O56" s="828"/>
      <c r="P56" s="828"/>
      <c r="Q56" s="828"/>
      <c r="R56" s="828"/>
      <c r="S56" s="828"/>
    </row>
    <row r="57" spans="2:19" ht="15.95" customHeight="1">
      <c r="B57" s="341"/>
    </row>
    <row r="58" spans="2:19" s="129" customFormat="1" ht="27.95" customHeight="1" thickBot="1">
      <c r="B58" s="130" t="s">
        <v>1094</v>
      </c>
      <c r="C58" s="131"/>
      <c r="D58" s="131"/>
      <c r="E58" s="131"/>
      <c r="F58" s="131"/>
      <c r="H58" s="187"/>
      <c r="I58" s="187"/>
      <c r="J58" s="187"/>
      <c r="K58" s="187"/>
      <c r="L58" s="187"/>
    </row>
    <row r="59" spans="2:19" s="97" customFormat="1" ht="21" customHeight="1" thickBot="1">
      <c r="B59" s="669" t="s">
        <v>944</v>
      </c>
      <c r="C59" s="421" t="s">
        <v>337</v>
      </c>
      <c r="D59" s="421" t="s">
        <v>404</v>
      </c>
      <c r="E59" s="421" t="s">
        <v>1043</v>
      </c>
      <c r="F59" s="770" t="s">
        <v>15</v>
      </c>
      <c r="G59" s="811" t="s">
        <v>945</v>
      </c>
      <c r="H59" s="812"/>
      <c r="I59" s="809" t="s">
        <v>946</v>
      </c>
      <c r="J59" s="824"/>
      <c r="K59" s="809" t="s">
        <v>947</v>
      </c>
      <c r="L59" s="810"/>
      <c r="M59" s="809" t="s">
        <v>948</v>
      </c>
      <c r="N59" s="810"/>
      <c r="O59" s="809" t="s">
        <v>949</v>
      </c>
      <c r="P59" s="810"/>
      <c r="Q59" s="809" t="s">
        <v>950</v>
      </c>
      <c r="R59" s="824"/>
    </row>
    <row r="60" spans="2:19" s="97" customFormat="1" ht="9.9499999999999993" customHeight="1" thickBot="1">
      <c r="B60" s="470"/>
      <c r="C60" s="471"/>
      <c r="D60" s="471"/>
      <c r="E60" s="471"/>
      <c r="F60" s="508"/>
      <c r="G60" s="509"/>
      <c r="H60" s="509"/>
      <c r="I60" s="508"/>
      <c r="J60" s="508"/>
      <c r="K60" s="508"/>
      <c r="L60" s="508"/>
      <c r="M60" s="508"/>
      <c r="N60" s="508"/>
      <c r="O60" s="508"/>
      <c r="P60" s="508"/>
      <c r="Q60" s="508"/>
      <c r="R60" s="508"/>
    </row>
    <row r="61" spans="2:19" s="273" customFormat="1" ht="24.95" customHeight="1" thickBot="1">
      <c r="B61" s="466" t="s">
        <v>1095</v>
      </c>
      <c r="C61" s="459"/>
      <c r="D61" s="459"/>
      <c r="E61" s="459"/>
      <c r="F61" s="591"/>
      <c r="G61" s="531" t="s">
        <v>1086</v>
      </c>
      <c r="H61" s="531" t="s">
        <v>1087</v>
      </c>
      <c r="I61" s="530" t="s">
        <v>1086</v>
      </c>
      <c r="J61" s="530" t="s">
        <v>1087</v>
      </c>
      <c r="K61" s="530" t="s">
        <v>1086</v>
      </c>
      <c r="L61" s="530" t="s">
        <v>1087</v>
      </c>
      <c r="M61" s="530" t="s">
        <v>1086</v>
      </c>
      <c r="N61" s="530" t="s">
        <v>1087</v>
      </c>
      <c r="O61" s="530" t="s">
        <v>1086</v>
      </c>
      <c r="P61" s="530" t="s">
        <v>1087</v>
      </c>
      <c r="Q61" s="530" t="s">
        <v>1086</v>
      </c>
      <c r="R61" s="530" t="s">
        <v>1087</v>
      </c>
    </row>
    <row r="62" spans="2:19" ht="15.95" customHeight="1">
      <c r="B62" s="502" t="s">
        <v>1096</v>
      </c>
      <c r="C62" s="431" t="s">
        <v>474</v>
      </c>
      <c r="D62" s="431"/>
      <c r="E62" s="431"/>
      <c r="F62" s="503" t="s">
        <v>23</v>
      </c>
      <c r="G62" s="686">
        <v>1640</v>
      </c>
      <c r="H62" s="686">
        <v>767</v>
      </c>
      <c r="I62" s="325">
        <v>1476</v>
      </c>
      <c r="J62" s="325">
        <v>615</v>
      </c>
      <c r="K62" s="325">
        <v>1427</v>
      </c>
      <c r="L62" s="325">
        <v>577</v>
      </c>
      <c r="M62" s="325">
        <v>1297</v>
      </c>
      <c r="N62" s="325">
        <v>538</v>
      </c>
      <c r="O62" s="325">
        <v>1233</v>
      </c>
      <c r="P62" s="325">
        <v>501</v>
      </c>
      <c r="Q62" s="325">
        <v>1199</v>
      </c>
      <c r="R62" s="325">
        <v>457</v>
      </c>
    </row>
    <row r="63" spans="2:19" ht="15.95" customHeight="1">
      <c r="B63" s="502" t="s">
        <v>1097</v>
      </c>
      <c r="C63" s="326" t="s">
        <v>474</v>
      </c>
      <c r="D63" s="326"/>
      <c r="E63" s="431"/>
      <c r="F63" s="503" t="s">
        <v>23</v>
      </c>
      <c r="G63" s="686">
        <v>242</v>
      </c>
      <c r="H63" s="686">
        <v>91</v>
      </c>
      <c r="I63" s="325">
        <v>193</v>
      </c>
      <c r="J63" s="325">
        <v>68</v>
      </c>
      <c r="K63" s="325">
        <v>125</v>
      </c>
      <c r="L63" s="325">
        <v>35</v>
      </c>
      <c r="M63" s="325">
        <v>57</v>
      </c>
      <c r="N63" s="325">
        <v>19</v>
      </c>
      <c r="O63" s="325">
        <v>83</v>
      </c>
      <c r="P63" s="325">
        <v>16</v>
      </c>
      <c r="Q63" s="325">
        <v>84</v>
      </c>
      <c r="R63" s="325">
        <v>21</v>
      </c>
    </row>
    <row r="64" spans="2:19" s="26" customFormat="1" ht="15.95" customHeight="1" thickBot="1">
      <c r="B64" s="463" t="s">
        <v>149</v>
      </c>
      <c r="C64" s="596" t="s">
        <v>1098</v>
      </c>
      <c r="D64" s="597"/>
      <c r="E64" s="351" t="s">
        <v>1099</v>
      </c>
      <c r="F64" s="598" t="s">
        <v>23</v>
      </c>
      <c r="G64" s="689">
        <v>1882</v>
      </c>
      <c r="H64" s="689">
        <v>858</v>
      </c>
      <c r="I64" s="599">
        <v>1669</v>
      </c>
      <c r="J64" s="599">
        <v>683</v>
      </c>
      <c r="K64" s="599">
        <v>1552</v>
      </c>
      <c r="L64" s="599">
        <v>612</v>
      </c>
      <c r="M64" s="599">
        <v>1354</v>
      </c>
      <c r="N64" s="599">
        <v>557</v>
      </c>
      <c r="O64" s="599">
        <v>1316</v>
      </c>
      <c r="P64" s="599">
        <v>517</v>
      </c>
      <c r="Q64" s="599">
        <v>1283</v>
      </c>
      <c r="R64" s="599">
        <v>478</v>
      </c>
    </row>
    <row r="65" spans="2:18" s="26" customFormat="1" ht="15.95" customHeight="1" thickBot="1">
      <c r="B65" s="475"/>
      <c r="C65" s="320"/>
      <c r="D65" s="321"/>
      <c r="E65" s="521"/>
      <c r="F65" s="522"/>
      <c r="G65" s="322"/>
      <c r="H65" s="322"/>
      <c r="I65" s="323"/>
      <c r="J65" s="323"/>
      <c r="K65" s="323"/>
      <c r="L65" s="323"/>
      <c r="M65" s="323"/>
      <c r="N65" s="323"/>
      <c r="O65" s="323"/>
      <c r="P65" s="323"/>
      <c r="Q65" s="323"/>
      <c r="R65" s="323"/>
    </row>
    <row r="66" spans="2:18" s="273" customFormat="1" ht="24.95" customHeight="1" thickBot="1">
      <c r="B66" s="367" t="s">
        <v>1100</v>
      </c>
      <c r="C66" s="275"/>
      <c r="D66" s="275"/>
      <c r="E66" s="275"/>
      <c r="F66" s="769"/>
      <c r="G66" s="327" t="s">
        <v>1086</v>
      </c>
      <c r="H66" s="327" t="s">
        <v>1087</v>
      </c>
      <c r="I66" s="328" t="s">
        <v>1086</v>
      </c>
      <c r="J66" s="328" t="s">
        <v>1087</v>
      </c>
      <c r="K66" s="328" t="s">
        <v>1086</v>
      </c>
      <c r="L66" s="328" t="s">
        <v>1087</v>
      </c>
      <c r="M66" s="328" t="s">
        <v>1086</v>
      </c>
      <c r="N66" s="328" t="s">
        <v>1087</v>
      </c>
      <c r="O66" s="328" t="s">
        <v>1086</v>
      </c>
      <c r="P66" s="328" t="s">
        <v>1087</v>
      </c>
      <c r="Q66" s="328" t="s">
        <v>1086</v>
      </c>
      <c r="R66" s="328" t="s">
        <v>1087</v>
      </c>
    </row>
    <row r="67" spans="2:18" ht="15.95" customHeight="1">
      <c r="B67" s="502" t="s">
        <v>1101</v>
      </c>
      <c r="C67" s="430" t="s">
        <v>474</v>
      </c>
      <c r="D67" s="430"/>
      <c r="E67" s="430"/>
      <c r="F67" s="503" t="s">
        <v>23</v>
      </c>
      <c r="G67" s="686">
        <v>1490</v>
      </c>
      <c r="H67" s="686">
        <v>601</v>
      </c>
      <c r="I67" s="325">
        <v>1328</v>
      </c>
      <c r="J67" s="325">
        <v>486</v>
      </c>
      <c r="K67" s="325">
        <v>1286</v>
      </c>
      <c r="L67" s="325">
        <v>453</v>
      </c>
      <c r="M67" s="325">
        <v>1194</v>
      </c>
      <c r="N67" s="325">
        <v>413</v>
      </c>
      <c r="O67" s="325">
        <v>1130</v>
      </c>
      <c r="P67" s="325">
        <v>380</v>
      </c>
      <c r="Q67" s="325">
        <v>1106</v>
      </c>
      <c r="R67" s="325">
        <v>332</v>
      </c>
    </row>
    <row r="68" spans="2:18" ht="15.95" customHeight="1">
      <c r="B68" s="502" t="s">
        <v>1102</v>
      </c>
      <c r="C68" s="430" t="s">
        <v>474</v>
      </c>
      <c r="D68" s="430"/>
      <c r="E68" s="430"/>
      <c r="F68" s="503" t="s">
        <v>23</v>
      </c>
      <c r="G68" s="686">
        <v>9</v>
      </c>
      <c r="H68" s="686">
        <v>74</v>
      </c>
      <c r="I68" s="325">
        <v>8</v>
      </c>
      <c r="J68" s="325">
        <v>68</v>
      </c>
      <c r="K68" s="325">
        <v>5</v>
      </c>
      <c r="L68" s="325">
        <v>76</v>
      </c>
      <c r="M68" s="325">
        <v>6</v>
      </c>
      <c r="N68" s="325">
        <v>79</v>
      </c>
      <c r="O68" s="325">
        <v>8</v>
      </c>
      <c r="P68" s="325">
        <v>70</v>
      </c>
      <c r="Q68" s="325">
        <v>7</v>
      </c>
      <c r="R68" s="325">
        <v>77</v>
      </c>
    </row>
    <row r="69" spans="2:18" ht="15.95" customHeight="1">
      <c r="B69" s="502" t="s">
        <v>1103</v>
      </c>
      <c r="C69" s="430" t="s">
        <v>474</v>
      </c>
      <c r="D69" s="430"/>
      <c r="E69" s="430"/>
      <c r="F69" s="503" t="s">
        <v>23</v>
      </c>
      <c r="G69" s="686">
        <v>111</v>
      </c>
      <c r="H69" s="686">
        <v>60</v>
      </c>
      <c r="I69" s="325">
        <v>113</v>
      </c>
      <c r="J69" s="325">
        <v>44</v>
      </c>
      <c r="K69" s="325">
        <v>103</v>
      </c>
      <c r="L69" s="325">
        <v>34</v>
      </c>
      <c r="M69" s="325">
        <v>71</v>
      </c>
      <c r="N69" s="325">
        <v>33</v>
      </c>
      <c r="O69" s="325">
        <v>70</v>
      </c>
      <c r="P69" s="325">
        <v>42</v>
      </c>
      <c r="Q69" s="325">
        <v>67</v>
      </c>
      <c r="R69" s="325">
        <v>40</v>
      </c>
    </row>
    <row r="70" spans="2:18" ht="15.95" customHeight="1">
      <c r="B70" s="502" t="s">
        <v>1104</v>
      </c>
      <c r="C70" s="430" t="s">
        <v>474</v>
      </c>
      <c r="D70" s="430"/>
      <c r="E70" s="430"/>
      <c r="F70" s="503" t="s">
        <v>23</v>
      </c>
      <c r="G70" s="686">
        <v>5</v>
      </c>
      <c r="H70" s="686">
        <v>11</v>
      </c>
      <c r="I70" s="325">
        <v>5</v>
      </c>
      <c r="J70" s="325">
        <v>4</v>
      </c>
      <c r="K70" s="325">
        <v>4</v>
      </c>
      <c r="L70" s="325">
        <v>7</v>
      </c>
      <c r="M70" s="325">
        <v>2</v>
      </c>
      <c r="N70" s="325">
        <v>7</v>
      </c>
      <c r="O70" s="325">
        <v>2</v>
      </c>
      <c r="P70" s="325">
        <v>2</v>
      </c>
      <c r="Q70" s="523" t="s">
        <v>953</v>
      </c>
      <c r="R70" s="325">
        <v>4</v>
      </c>
    </row>
    <row r="71" spans="2:18" ht="15.95" customHeight="1">
      <c r="B71" s="304" t="s">
        <v>1105</v>
      </c>
      <c r="C71" s="305" t="s">
        <v>474</v>
      </c>
      <c r="D71" s="305"/>
      <c r="E71" s="305"/>
      <c r="F71" s="329" t="s">
        <v>23</v>
      </c>
      <c r="G71" s="688">
        <v>25</v>
      </c>
      <c r="H71" s="688">
        <v>21</v>
      </c>
      <c r="I71" s="330">
        <v>22</v>
      </c>
      <c r="J71" s="330">
        <v>13</v>
      </c>
      <c r="K71" s="330">
        <v>29</v>
      </c>
      <c r="L71" s="330">
        <v>7</v>
      </c>
      <c r="M71" s="330">
        <v>24</v>
      </c>
      <c r="N71" s="330">
        <v>6</v>
      </c>
      <c r="O71" s="330">
        <v>23</v>
      </c>
      <c r="P71" s="330">
        <v>7</v>
      </c>
      <c r="Q71" s="330">
        <v>19</v>
      </c>
      <c r="R71" s="330">
        <v>4</v>
      </c>
    </row>
    <row r="72" spans="2:18" ht="15.95" customHeight="1" thickBot="1">
      <c r="B72" s="502"/>
      <c r="C72" s="430"/>
      <c r="D72" s="430"/>
      <c r="E72" s="430"/>
      <c r="F72" s="503"/>
      <c r="G72" s="324"/>
      <c r="H72" s="324"/>
      <c r="I72" s="325"/>
      <c r="J72" s="325"/>
      <c r="K72" s="325"/>
      <c r="L72" s="325"/>
      <c r="M72" s="325"/>
      <c r="N72" s="325"/>
      <c r="O72" s="325"/>
      <c r="P72" s="325"/>
      <c r="Q72" s="325"/>
      <c r="R72" s="325"/>
    </row>
    <row r="73" spans="2:18" s="273" customFormat="1" ht="24.95" customHeight="1" thickBot="1">
      <c r="B73" s="370" t="s">
        <v>157</v>
      </c>
      <c r="C73" s="332"/>
      <c r="D73" s="332"/>
      <c r="E73" s="332"/>
      <c r="F73" s="333"/>
      <c r="G73" s="334" t="s">
        <v>1086</v>
      </c>
      <c r="H73" s="334" t="s">
        <v>1087</v>
      </c>
      <c r="I73" s="335" t="s">
        <v>1086</v>
      </c>
      <c r="J73" s="335" t="s">
        <v>1087</v>
      </c>
      <c r="K73" s="335" t="s">
        <v>1086</v>
      </c>
      <c r="L73" s="335" t="s">
        <v>1087</v>
      </c>
      <c r="M73" s="335" t="s">
        <v>1086</v>
      </c>
      <c r="N73" s="335" t="s">
        <v>1087</v>
      </c>
      <c r="O73" s="335" t="s">
        <v>1086</v>
      </c>
      <c r="P73" s="335" t="s">
        <v>1087</v>
      </c>
      <c r="Q73" s="335" t="s">
        <v>1086</v>
      </c>
      <c r="R73" s="335" t="s">
        <v>1087</v>
      </c>
    </row>
    <row r="74" spans="2:18" ht="15.95" customHeight="1">
      <c r="B74" s="502" t="s">
        <v>1106</v>
      </c>
      <c r="C74" s="430" t="s">
        <v>786</v>
      </c>
      <c r="D74" s="430"/>
      <c r="E74" s="430" t="s">
        <v>1079</v>
      </c>
      <c r="F74" s="503" t="s">
        <v>76</v>
      </c>
      <c r="G74" s="686">
        <v>5</v>
      </c>
      <c r="H74" s="686">
        <v>4</v>
      </c>
      <c r="I74" s="325">
        <v>6</v>
      </c>
      <c r="J74" s="325">
        <v>3</v>
      </c>
      <c r="K74" s="325">
        <v>5</v>
      </c>
      <c r="L74" s="325">
        <v>2</v>
      </c>
      <c r="M74" s="325">
        <v>4</v>
      </c>
      <c r="N74" s="325">
        <v>2</v>
      </c>
      <c r="O74" s="325">
        <v>4</v>
      </c>
      <c r="P74" s="325">
        <v>2</v>
      </c>
      <c r="Q74" s="325">
        <v>3</v>
      </c>
      <c r="R74" s="325">
        <v>2</v>
      </c>
    </row>
    <row r="75" spans="2:18" ht="15.95" customHeight="1">
      <c r="B75" s="502" t="s">
        <v>1107</v>
      </c>
      <c r="C75" s="430" t="s">
        <v>786</v>
      </c>
      <c r="D75" s="430"/>
      <c r="E75" s="430" t="s">
        <v>1079</v>
      </c>
      <c r="F75" s="503" t="s">
        <v>76</v>
      </c>
      <c r="G75" s="686">
        <v>38</v>
      </c>
      <c r="H75" s="686">
        <v>19</v>
      </c>
      <c r="I75" s="325">
        <v>40</v>
      </c>
      <c r="J75" s="325">
        <v>18</v>
      </c>
      <c r="K75" s="325">
        <v>40</v>
      </c>
      <c r="L75" s="325">
        <v>19</v>
      </c>
      <c r="M75" s="325">
        <v>40</v>
      </c>
      <c r="N75" s="325">
        <v>19</v>
      </c>
      <c r="O75" s="325">
        <v>39</v>
      </c>
      <c r="P75" s="325">
        <v>20</v>
      </c>
      <c r="Q75" s="325">
        <v>40</v>
      </c>
      <c r="R75" s="325">
        <v>19</v>
      </c>
    </row>
    <row r="76" spans="2:18" ht="15.95" customHeight="1" thickBot="1">
      <c r="B76" s="517" t="s">
        <v>1108</v>
      </c>
      <c r="C76" s="518" t="s">
        <v>786</v>
      </c>
      <c r="D76" s="518"/>
      <c r="E76" s="518" t="s">
        <v>1079</v>
      </c>
      <c r="F76" s="519" t="s">
        <v>76</v>
      </c>
      <c r="G76" s="687">
        <v>25</v>
      </c>
      <c r="H76" s="687">
        <v>9</v>
      </c>
      <c r="I76" s="520">
        <v>25</v>
      </c>
      <c r="J76" s="520">
        <v>8</v>
      </c>
      <c r="K76" s="520">
        <v>26</v>
      </c>
      <c r="L76" s="520">
        <v>8</v>
      </c>
      <c r="M76" s="520">
        <v>27</v>
      </c>
      <c r="N76" s="520">
        <v>8</v>
      </c>
      <c r="O76" s="520">
        <v>28</v>
      </c>
      <c r="P76" s="520">
        <v>7</v>
      </c>
      <c r="Q76" s="520">
        <v>29</v>
      </c>
      <c r="R76" s="520">
        <v>7</v>
      </c>
    </row>
    <row r="77" spans="2:18" ht="11.25" customHeight="1" thickBot="1">
      <c r="B77" s="512"/>
      <c r="C77" s="524"/>
      <c r="D77" s="524"/>
      <c r="E77" s="524"/>
      <c r="F77" s="511"/>
      <c r="G77" s="514"/>
      <c r="H77" s="514"/>
      <c r="I77" s="514"/>
      <c r="J77" s="514"/>
      <c r="K77" s="514"/>
      <c r="L77" s="525"/>
      <c r="M77" s="525"/>
      <c r="N77" s="525"/>
      <c r="O77" s="525"/>
      <c r="P77" s="525"/>
      <c r="Q77" s="516"/>
      <c r="R77" s="511"/>
    </row>
    <row r="78" spans="2:18" ht="15.95" customHeight="1">
      <c r="P78" s="24"/>
    </row>
    <row r="79" spans="2:18" s="129" customFormat="1" ht="27.95" customHeight="1" thickBot="1">
      <c r="B79" s="130" t="s">
        <v>1109</v>
      </c>
      <c r="C79" s="131"/>
      <c r="D79" s="131"/>
      <c r="E79" s="131"/>
      <c r="F79" s="131"/>
      <c r="H79" s="187"/>
      <c r="I79" s="187"/>
      <c r="J79" s="187"/>
      <c r="K79" s="187"/>
      <c r="L79" s="187"/>
    </row>
    <row r="80" spans="2:18" s="97" customFormat="1" ht="21" customHeight="1">
      <c r="B80" s="819" t="s">
        <v>944</v>
      </c>
      <c r="C80" s="803" t="s">
        <v>337</v>
      </c>
      <c r="D80" s="803" t="s">
        <v>404</v>
      </c>
      <c r="E80" s="803" t="s">
        <v>1043</v>
      </c>
      <c r="F80" s="789" t="s">
        <v>15</v>
      </c>
      <c r="G80" s="831" t="s">
        <v>945</v>
      </c>
      <c r="H80" s="832"/>
      <c r="I80" s="821" t="s">
        <v>946</v>
      </c>
      <c r="J80" s="822"/>
      <c r="K80" s="823" t="s">
        <v>947</v>
      </c>
      <c r="L80" s="823"/>
      <c r="M80" s="192"/>
      <c r="N80" s="192"/>
      <c r="O80" s="192"/>
    </row>
    <row r="81" spans="2:17" s="97" customFormat="1" ht="21" customHeight="1" thickBot="1">
      <c r="B81" s="820"/>
      <c r="C81" s="825"/>
      <c r="D81" s="825"/>
      <c r="E81" s="825"/>
      <c r="F81" s="790"/>
      <c r="G81" s="673" t="s">
        <v>1062</v>
      </c>
      <c r="H81" s="674" t="s">
        <v>1063</v>
      </c>
      <c r="I81" s="675" t="s">
        <v>1062</v>
      </c>
      <c r="J81" s="676" t="s">
        <v>1063</v>
      </c>
      <c r="K81" s="672" t="s">
        <v>1062</v>
      </c>
      <c r="L81" s="672" t="s">
        <v>1063</v>
      </c>
      <c r="M81" s="192"/>
      <c r="N81" s="192"/>
      <c r="O81" s="192"/>
    </row>
    <row r="82" spans="2:17" s="97" customFormat="1" ht="9.9499999999999993" customHeight="1" thickBot="1">
      <c r="B82" s="306"/>
      <c r="C82" s="471"/>
      <c r="D82" s="471"/>
      <c r="E82" s="471"/>
      <c r="F82" s="471"/>
      <c r="G82" s="471"/>
      <c r="H82" s="471"/>
      <c r="I82" s="471"/>
      <c r="J82" s="471"/>
      <c r="K82" s="471"/>
      <c r="L82" s="473"/>
      <c r="M82" s="192"/>
      <c r="N82" s="192"/>
      <c r="O82" s="192"/>
    </row>
    <row r="83" spans="2:17" s="273" customFormat="1" ht="24.95" customHeight="1" thickBot="1">
      <c r="B83" s="466" t="s">
        <v>1110</v>
      </c>
      <c r="C83" s="459"/>
      <c r="D83" s="459"/>
      <c r="E83" s="459"/>
      <c r="F83" s="530"/>
      <c r="G83" s="531"/>
      <c r="H83" s="531"/>
      <c r="I83" s="600"/>
      <c r="J83" s="600"/>
      <c r="K83" s="600"/>
      <c r="L83" s="600"/>
      <c r="M83" s="336"/>
      <c r="N83" s="336"/>
      <c r="O83" s="336"/>
    </row>
    <row r="84" spans="2:17" ht="15.95" customHeight="1" thickBot="1">
      <c r="B84" s="601" t="s">
        <v>1111</v>
      </c>
      <c r="C84" s="602" t="s">
        <v>742</v>
      </c>
      <c r="D84" s="602"/>
      <c r="E84" s="602" t="s">
        <v>1112</v>
      </c>
      <c r="F84" s="594" t="s">
        <v>23</v>
      </c>
      <c r="G84" s="848">
        <v>387</v>
      </c>
      <c r="H84" s="848">
        <v>258</v>
      </c>
      <c r="I84" s="594">
        <v>249</v>
      </c>
      <c r="J84" s="594">
        <v>119</v>
      </c>
      <c r="K84" s="594">
        <v>268</v>
      </c>
      <c r="L84" s="594">
        <v>123</v>
      </c>
      <c r="P84" s="19"/>
      <c r="Q84" s="19"/>
    </row>
    <row r="85" spans="2:17" ht="15.95" customHeight="1" thickBot="1">
      <c r="B85" s="299"/>
      <c r="C85" s="430"/>
      <c r="D85" s="430"/>
      <c r="E85" s="430"/>
      <c r="F85" s="503"/>
      <c r="G85" s="849"/>
      <c r="H85" s="849"/>
      <c r="I85" s="503"/>
      <c r="J85" s="503"/>
      <c r="K85" s="503"/>
      <c r="L85" s="503"/>
      <c r="P85" s="19"/>
      <c r="Q85" s="19"/>
    </row>
    <row r="86" spans="2:17" s="273" customFormat="1" ht="24.95" customHeight="1" thickBot="1">
      <c r="B86" s="367" t="s">
        <v>1113</v>
      </c>
      <c r="C86" s="275"/>
      <c r="D86" s="275"/>
      <c r="E86" s="275"/>
      <c r="F86" s="769"/>
      <c r="G86" s="767"/>
      <c r="H86" s="767"/>
      <c r="I86" s="337"/>
      <c r="J86" s="337"/>
      <c r="K86" s="337"/>
      <c r="L86" s="337"/>
      <c r="M86" s="336"/>
      <c r="N86" s="336"/>
      <c r="O86" s="336"/>
    </row>
    <row r="87" spans="2:17" ht="15.95" customHeight="1">
      <c r="B87" s="502" t="s">
        <v>1106</v>
      </c>
      <c r="C87" s="430" t="s">
        <v>742</v>
      </c>
      <c r="D87" s="430"/>
      <c r="E87" s="430"/>
      <c r="F87" s="503" t="s">
        <v>76</v>
      </c>
      <c r="G87" s="682">
        <v>10</v>
      </c>
      <c r="H87" s="682">
        <v>8</v>
      </c>
      <c r="I87" s="503">
        <v>12</v>
      </c>
      <c r="J87" s="503">
        <v>8</v>
      </c>
      <c r="K87" s="503">
        <v>15</v>
      </c>
      <c r="L87" s="503">
        <v>5</v>
      </c>
      <c r="P87" s="19"/>
      <c r="Q87" s="19"/>
    </row>
    <row r="88" spans="2:17" ht="15.95" customHeight="1">
      <c r="B88" s="502" t="s">
        <v>1107</v>
      </c>
      <c r="C88" s="430" t="s">
        <v>742</v>
      </c>
      <c r="D88" s="430"/>
      <c r="E88" s="430"/>
      <c r="F88" s="503" t="s">
        <v>76</v>
      </c>
      <c r="G88" s="682">
        <v>37</v>
      </c>
      <c r="H88" s="682">
        <v>26</v>
      </c>
      <c r="I88" s="503">
        <v>42</v>
      </c>
      <c r="J88" s="503">
        <v>18</v>
      </c>
      <c r="K88" s="503">
        <v>41</v>
      </c>
      <c r="L88" s="503">
        <v>20</v>
      </c>
      <c r="P88" s="19"/>
      <c r="Q88" s="19"/>
    </row>
    <row r="89" spans="2:17" ht="15.95" customHeight="1" thickBot="1">
      <c r="B89" s="504" t="s">
        <v>1108</v>
      </c>
      <c r="C89" s="505" t="s">
        <v>742</v>
      </c>
      <c r="D89" s="505"/>
      <c r="E89" s="505"/>
      <c r="F89" s="507" t="s">
        <v>76</v>
      </c>
      <c r="G89" s="685">
        <v>13</v>
      </c>
      <c r="H89" s="685">
        <v>6</v>
      </c>
      <c r="I89" s="507">
        <v>13</v>
      </c>
      <c r="J89" s="507">
        <v>7</v>
      </c>
      <c r="K89" s="507">
        <v>13</v>
      </c>
      <c r="L89" s="507">
        <v>6</v>
      </c>
      <c r="P89" s="19"/>
      <c r="Q89" s="19"/>
    </row>
    <row r="90" spans="2:17" ht="15.95" customHeight="1" thickBot="1">
      <c r="B90" s="502"/>
      <c r="C90" s="430"/>
      <c r="D90" s="430"/>
      <c r="E90" s="430"/>
      <c r="F90" s="503"/>
      <c r="G90" s="526"/>
      <c r="H90" s="526"/>
      <c r="I90" s="503"/>
      <c r="J90" s="503"/>
      <c r="K90" s="503"/>
      <c r="L90" s="503"/>
      <c r="P90" s="19"/>
      <c r="Q90" s="19"/>
    </row>
    <row r="91" spans="2:17" s="273" customFormat="1" ht="24.95" customHeight="1" thickBot="1">
      <c r="B91" s="370" t="s">
        <v>1114</v>
      </c>
      <c r="C91" s="332"/>
      <c r="D91" s="332"/>
      <c r="E91" s="332"/>
      <c r="F91" s="333"/>
      <c r="G91" s="603"/>
      <c r="H91" s="603"/>
      <c r="I91" s="604"/>
      <c r="J91" s="604"/>
      <c r="K91" s="604"/>
      <c r="L91" s="604"/>
      <c r="M91" s="336"/>
      <c r="N91" s="336"/>
      <c r="O91" s="336"/>
    </row>
    <row r="92" spans="2:17" ht="15.95" customHeight="1">
      <c r="B92" s="502" t="s">
        <v>1078</v>
      </c>
      <c r="C92" s="430" t="s">
        <v>742</v>
      </c>
      <c r="D92" s="430"/>
      <c r="E92" s="430"/>
      <c r="F92" s="503" t="s">
        <v>76</v>
      </c>
      <c r="G92" s="682">
        <v>41</v>
      </c>
      <c r="H92" s="682">
        <v>17</v>
      </c>
      <c r="I92" s="503">
        <v>51</v>
      </c>
      <c r="J92" s="503">
        <v>19</v>
      </c>
      <c r="K92" s="503">
        <v>54</v>
      </c>
      <c r="L92" s="503">
        <v>16</v>
      </c>
      <c r="P92" s="19"/>
      <c r="Q92" s="19"/>
    </row>
    <row r="93" spans="2:17" ht="15.95" customHeight="1" thickBot="1">
      <c r="B93" s="517" t="s">
        <v>1080</v>
      </c>
      <c r="C93" s="518" t="s">
        <v>742</v>
      </c>
      <c r="D93" s="518"/>
      <c r="E93" s="518"/>
      <c r="F93" s="519" t="s">
        <v>76</v>
      </c>
      <c r="G93" s="684">
        <v>19</v>
      </c>
      <c r="H93" s="684">
        <v>23</v>
      </c>
      <c r="I93" s="519">
        <v>16</v>
      </c>
      <c r="J93" s="519">
        <v>14</v>
      </c>
      <c r="K93" s="519">
        <v>15</v>
      </c>
      <c r="L93" s="519">
        <v>15</v>
      </c>
      <c r="M93" s="19"/>
      <c r="N93" s="19"/>
      <c r="O93" s="19"/>
      <c r="P93" s="19"/>
      <c r="Q93" s="19"/>
    </row>
    <row r="94" spans="2:17" ht="10.5" customHeight="1" thickBot="1">
      <c r="B94" s="511"/>
      <c r="C94" s="512"/>
      <c r="D94" s="512"/>
      <c r="E94" s="512"/>
      <c r="F94" s="514"/>
      <c r="G94" s="512"/>
      <c r="H94" s="512"/>
      <c r="I94" s="527"/>
      <c r="J94" s="527"/>
      <c r="K94" s="511"/>
      <c r="L94" s="511"/>
      <c r="M94" s="19"/>
      <c r="N94" s="19"/>
      <c r="O94" s="19"/>
      <c r="P94" s="19"/>
      <c r="Q94" s="19"/>
    </row>
    <row r="95" spans="2:17" ht="15.95" customHeight="1">
      <c r="B95" s="19"/>
      <c r="C95" s="18"/>
      <c r="D95" s="18"/>
      <c r="E95" s="18"/>
      <c r="F95" s="23"/>
      <c r="G95" s="18"/>
      <c r="H95" s="18"/>
      <c r="I95" s="22"/>
      <c r="J95" s="22"/>
      <c r="K95" s="19"/>
      <c r="L95" s="19"/>
      <c r="M95" s="19"/>
      <c r="N95" s="19"/>
      <c r="O95" s="19"/>
      <c r="P95" s="19"/>
      <c r="Q95" s="19"/>
    </row>
    <row r="96" spans="2:17" s="129" customFormat="1" ht="27.95" customHeight="1" thickBot="1">
      <c r="B96" s="130" t="s">
        <v>1115</v>
      </c>
      <c r="C96" s="131"/>
      <c r="D96" s="131"/>
      <c r="E96" s="131"/>
      <c r="F96" s="188"/>
      <c r="H96" s="132"/>
      <c r="I96" s="132"/>
      <c r="J96" s="132"/>
      <c r="K96" s="132"/>
      <c r="L96" s="132"/>
    </row>
    <row r="97" spans="2:17" s="246" customFormat="1" ht="21" customHeight="1" thickBot="1">
      <c r="B97" s="420" t="s">
        <v>944</v>
      </c>
      <c r="C97" s="420" t="s">
        <v>337</v>
      </c>
      <c r="D97" s="420" t="s">
        <v>404</v>
      </c>
      <c r="E97" s="420" t="s">
        <v>1043</v>
      </c>
      <c r="F97" s="768" t="s">
        <v>15</v>
      </c>
      <c r="G97" s="677" t="s">
        <v>945</v>
      </c>
      <c r="H97" s="768" t="s">
        <v>946</v>
      </c>
      <c r="I97" s="768" t="s">
        <v>947</v>
      </c>
      <c r="J97" s="768" t="s">
        <v>948</v>
      </c>
      <c r="K97" s="768" t="s">
        <v>949</v>
      </c>
      <c r="L97" s="768" t="s">
        <v>950</v>
      </c>
      <c r="M97" s="344"/>
    </row>
    <row r="98" spans="2:17" s="97" customFormat="1" ht="9.9499999999999993" customHeight="1">
      <c r="B98" s="245"/>
      <c r="C98" s="245"/>
      <c r="D98" s="245"/>
      <c r="E98" s="245"/>
      <c r="F98" s="342"/>
      <c r="G98" s="342"/>
      <c r="H98" s="342"/>
      <c r="I98" s="342"/>
      <c r="J98" s="342"/>
      <c r="K98" s="342"/>
      <c r="L98" s="342"/>
      <c r="M98" s="192"/>
    </row>
    <row r="99" spans="2:17" ht="15.95" customHeight="1">
      <c r="B99" s="303" t="s">
        <v>162</v>
      </c>
      <c r="C99" s="300" t="s">
        <v>742</v>
      </c>
      <c r="D99" s="300"/>
      <c r="E99" s="300" t="s">
        <v>1116</v>
      </c>
      <c r="F99" s="307" t="s">
        <v>76</v>
      </c>
      <c r="G99" s="683">
        <v>14.4</v>
      </c>
      <c r="H99" s="301">
        <v>16.100000000000001</v>
      </c>
      <c r="I99" s="301">
        <v>11</v>
      </c>
      <c r="J99" s="301">
        <v>12</v>
      </c>
      <c r="K99" s="301">
        <v>14</v>
      </c>
      <c r="L99" s="301">
        <v>14</v>
      </c>
      <c r="N99" s="19"/>
      <c r="O99" s="19"/>
      <c r="P99" s="19"/>
      <c r="Q99" s="19"/>
    </row>
    <row r="100" spans="2:17" ht="15.95" customHeight="1">
      <c r="B100" s="502" t="s">
        <v>1117</v>
      </c>
      <c r="C100" s="430" t="s">
        <v>742</v>
      </c>
      <c r="D100" s="430"/>
      <c r="E100" s="430" t="s">
        <v>1116</v>
      </c>
      <c r="F100" s="503" t="s">
        <v>76</v>
      </c>
      <c r="G100" s="451">
        <v>11.5</v>
      </c>
      <c r="H100" s="545">
        <v>13.4</v>
      </c>
      <c r="I100" s="545">
        <v>7</v>
      </c>
      <c r="J100" s="545">
        <v>7.1</v>
      </c>
      <c r="K100" s="545">
        <v>8.4</v>
      </c>
      <c r="L100" s="545">
        <v>7.3</v>
      </c>
      <c r="N100" s="19"/>
      <c r="O100" s="19"/>
      <c r="P100" s="19"/>
      <c r="Q100" s="19"/>
    </row>
    <row r="101" spans="2:17" ht="9.75" customHeight="1" thickBot="1">
      <c r="B101" s="318"/>
      <c r="C101" s="311"/>
      <c r="D101" s="311"/>
      <c r="E101" s="311"/>
      <c r="F101" s="319"/>
      <c r="G101" s="319"/>
      <c r="H101" s="314"/>
      <c r="I101" s="314"/>
      <c r="J101" s="314"/>
      <c r="K101" s="314"/>
      <c r="L101" s="314"/>
      <c r="N101" s="19"/>
      <c r="O101" s="19"/>
      <c r="P101" s="19"/>
      <c r="Q101" s="19"/>
    </row>
    <row r="102" spans="2:17" ht="15.95" customHeight="1">
      <c r="F102" s="23"/>
      <c r="G102" s="22"/>
      <c r="H102" s="28"/>
      <c r="I102" s="28"/>
      <c r="J102" s="28"/>
      <c r="K102" s="28"/>
      <c r="M102" s="19"/>
      <c r="N102" s="19"/>
      <c r="O102" s="19"/>
      <c r="P102" s="19"/>
      <c r="Q102" s="19"/>
    </row>
    <row r="103" spans="2:17" s="202" customFormat="1" ht="27.95" customHeight="1" thickBot="1">
      <c r="B103" s="130" t="s">
        <v>1118</v>
      </c>
      <c r="C103" s="58"/>
      <c r="D103" s="58"/>
      <c r="E103" s="58"/>
      <c r="F103" s="203"/>
      <c r="H103" s="167"/>
      <c r="I103" s="167"/>
      <c r="J103" s="167"/>
      <c r="K103" s="167"/>
      <c r="L103" s="167"/>
    </row>
    <row r="104" spans="2:17" s="246" customFormat="1" ht="21" customHeight="1" thickBot="1">
      <c r="B104" s="420" t="s">
        <v>1119</v>
      </c>
      <c r="C104" s="420" t="s">
        <v>337</v>
      </c>
      <c r="D104" s="420" t="s">
        <v>404</v>
      </c>
      <c r="E104" s="420" t="s">
        <v>1043</v>
      </c>
      <c r="F104" s="768" t="s">
        <v>15</v>
      </c>
      <c r="G104" s="677" t="s">
        <v>945</v>
      </c>
      <c r="H104" s="768" t="s">
        <v>946</v>
      </c>
      <c r="I104" s="768" t="s">
        <v>947</v>
      </c>
      <c r="J104" s="768" t="s">
        <v>948</v>
      </c>
      <c r="K104" s="768" t="s">
        <v>949</v>
      </c>
      <c r="L104" s="768" t="s">
        <v>950</v>
      </c>
      <c r="M104" s="344"/>
    </row>
    <row r="105" spans="2:17" s="97" customFormat="1" ht="9.9499999999999993" customHeight="1">
      <c r="B105" s="245"/>
      <c r="C105" s="245"/>
      <c r="D105" s="245"/>
      <c r="E105" s="245"/>
      <c r="F105" s="342"/>
      <c r="G105" s="343"/>
      <c r="H105" s="342"/>
      <c r="I105" s="342"/>
      <c r="J105" s="342"/>
      <c r="K105" s="342"/>
      <c r="L105" s="342"/>
      <c r="M105" s="192"/>
      <c r="N105" s="192"/>
    </row>
    <row r="106" spans="2:17" ht="15.95" customHeight="1">
      <c r="B106" s="502" t="s">
        <v>1120</v>
      </c>
      <c r="C106" s="430" t="s">
        <v>742</v>
      </c>
      <c r="D106" s="430"/>
      <c r="E106" s="430" t="s">
        <v>1121</v>
      </c>
      <c r="F106" s="503" t="s">
        <v>76</v>
      </c>
      <c r="G106" s="451">
        <v>24</v>
      </c>
      <c r="H106" s="545">
        <v>28</v>
      </c>
      <c r="I106" s="545">
        <v>30</v>
      </c>
      <c r="J106" s="545">
        <v>31</v>
      </c>
      <c r="K106" s="545">
        <v>31</v>
      </c>
      <c r="L106" s="545">
        <v>32</v>
      </c>
      <c r="M106" s="19"/>
      <c r="N106" s="19"/>
      <c r="O106" s="19"/>
      <c r="P106" s="19"/>
      <c r="Q106" s="19"/>
    </row>
    <row r="107" spans="2:17" ht="9.75" customHeight="1" thickBot="1">
      <c r="B107" s="318"/>
      <c r="C107" s="311"/>
      <c r="D107" s="311"/>
      <c r="E107" s="311"/>
      <c r="F107" s="319"/>
      <c r="G107" s="319"/>
      <c r="H107" s="314"/>
      <c r="I107" s="314"/>
      <c r="J107" s="314"/>
      <c r="K107" s="314"/>
      <c r="L107" s="314"/>
      <c r="M107" s="19"/>
      <c r="N107" s="19"/>
      <c r="O107" s="19"/>
      <c r="P107" s="19"/>
      <c r="Q107" s="19"/>
    </row>
    <row r="108" spans="2:17" ht="15.95" customHeight="1">
      <c r="B108" s="19"/>
      <c r="C108" s="18"/>
      <c r="D108" s="18"/>
      <c r="E108" s="18"/>
      <c r="F108" s="23"/>
      <c r="G108" s="19"/>
      <c r="H108" s="19"/>
      <c r="I108" s="19"/>
      <c r="J108" s="19"/>
      <c r="K108" s="19"/>
      <c r="L108" s="184"/>
      <c r="M108" s="19"/>
      <c r="N108" s="19"/>
      <c r="O108" s="19"/>
      <c r="P108" s="19"/>
      <c r="Q108" s="19"/>
    </row>
    <row r="109" spans="2:17" s="129" customFormat="1" ht="27.95" customHeight="1" thickBot="1">
      <c r="B109" s="130" t="s">
        <v>1122</v>
      </c>
      <c r="C109" s="131"/>
      <c r="D109" s="131"/>
      <c r="E109" s="131"/>
      <c r="F109" s="188"/>
      <c r="H109" s="187"/>
      <c r="I109" s="187"/>
      <c r="J109" s="187"/>
      <c r="K109" s="187"/>
      <c r="L109" s="187"/>
    </row>
    <row r="110" spans="2:17" s="97" customFormat="1" ht="21" customHeight="1">
      <c r="B110" s="814" t="s">
        <v>944</v>
      </c>
      <c r="C110" s="773" t="s">
        <v>337</v>
      </c>
      <c r="D110" s="773" t="s">
        <v>404</v>
      </c>
      <c r="E110" s="773" t="s">
        <v>1043</v>
      </c>
      <c r="F110" s="772" t="s">
        <v>15</v>
      </c>
      <c r="G110" s="829" t="s">
        <v>945</v>
      </c>
      <c r="H110" s="830"/>
      <c r="I110" s="816" t="s">
        <v>946</v>
      </c>
      <c r="J110" s="817"/>
      <c r="K110" s="818" t="s">
        <v>947</v>
      </c>
      <c r="L110" s="817"/>
      <c r="M110" s="192"/>
      <c r="N110" s="192"/>
    </row>
    <row r="111" spans="2:17" s="97" customFormat="1" ht="21" customHeight="1" thickBot="1">
      <c r="B111" s="815"/>
      <c r="C111" s="774"/>
      <c r="D111" s="774"/>
      <c r="E111" s="774"/>
      <c r="F111" s="676"/>
      <c r="G111" s="673" t="s">
        <v>1062</v>
      </c>
      <c r="H111" s="678" t="s">
        <v>1063</v>
      </c>
      <c r="I111" s="675" t="s">
        <v>1062</v>
      </c>
      <c r="J111" s="676" t="s">
        <v>1063</v>
      </c>
      <c r="K111" s="672" t="s">
        <v>1062</v>
      </c>
      <c r="L111" s="676" t="s">
        <v>1063</v>
      </c>
      <c r="M111" s="192"/>
      <c r="N111" s="192"/>
    </row>
    <row r="112" spans="2:17" s="97" customFormat="1" ht="9.9499999999999993" customHeight="1">
      <c r="B112" s="227"/>
      <c r="C112" s="229"/>
      <c r="D112" s="229"/>
      <c r="E112" s="229"/>
      <c r="F112" s="317"/>
      <c r="G112" s="230"/>
      <c r="H112" s="230"/>
      <c r="I112" s="317"/>
      <c r="J112" s="317"/>
      <c r="K112" s="317"/>
      <c r="L112" s="317"/>
      <c r="M112" s="192"/>
      <c r="N112" s="192"/>
    </row>
    <row r="113" spans="2:17" ht="15.95" customHeight="1">
      <c r="B113" s="502" t="s">
        <v>1123</v>
      </c>
      <c r="C113" s="430" t="s">
        <v>748</v>
      </c>
      <c r="D113" s="430"/>
      <c r="E113" s="430"/>
      <c r="F113" s="503" t="s">
        <v>23</v>
      </c>
      <c r="G113" s="682">
        <v>75</v>
      </c>
      <c r="H113" s="682">
        <v>45</v>
      </c>
      <c r="I113" s="503">
        <v>70</v>
      </c>
      <c r="J113" s="503">
        <v>33</v>
      </c>
      <c r="K113" s="503">
        <v>65</v>
      </c>
      <c r="L113" s="503">
        <v>38</v>
      </c>
      <c r="O113" s="19"/>
      <c r="P113" s="19"/>
      <c r="Q113" s="19"/>
    </row>
    <row r="114" spans="2:17" ht="9.75" customHeight="1" thickBot="1">
      <c r="B114" s="318"/>
      <c r="C114" s="311"/>
      <c r="D114" s="311"/>
      <c r="E114" s="311"/>
      <c r="F114" s="319"/>
      <c r="G114" s="319"/>
      <c r="H114" s="319"/>
      <c r="I114" s="319"/>
      <c r="J114" s="319"/>
      <c r="K114" s="319"/>
      <c r="L114" s="319"/>
      <c r="O114" s="19"/>
      <c r="P114" s="19"/>
      <c r="Q114" s="19"/>
    </row>
    <row r="115" spans="2:17" ht="15.95" customHeight="1">
      <c r="B115" s="24"/>
      <c r="C115" s="24"/>
      <c r="D115" s="24"/>
      <c r="E115" s="24"/>
      <c r="F115" s="24"/>
      <c r="G115" s="24"/>
      <c r="H115" s="24"/>
      <c r="I115" s="24"/>
      <c r="J115" s="24"/>
      <c r="K115" s="24"/>
      <c r="P115" s="24"/>
      <c r="Q115" s="24"/>
    </row>
    <row r="116" spans="2:17" s="129" customFormat="1" ht="27.95" customHeight="1" thickBot="1">
      <c r="B116" s="130" t="s">
        <v>1124</v>
      </c>
      <c r="C116" s="131"/>
      <c r="D116" s="131"/>
      <c r="E116" s="131"/>
      <c r="F116" s="188"/>
      <c r="H116" s="187"/>
      <c r="I116" s="187"/>
    </row>
    <row r="117" spans="2:17" s="246" customFormat="1" ht="21" customHeight="1" thickBot="1">
      <c r="B117" s="420" t="s">
        <v>944</v>
      </c>
      <c r="C117" s="420" t="s">
        <v>337</v>
      </c>
      <c r="D117" s="420" t="s">
        <v>404</v>
      </c>
      <c r="E117" s="420" t="s">
        <v>1043</v>
      </c>
      <c r="F117" s="768" t="s">
        <v>15</v>
      </c>
      <c r="G117" s="677" t="s">
        <v>945</v>
      </c>
      <c r="H117" s="768" t="s">
        <v>946</v>
      </c>
      <c r="I117" s="768" t="s">
        <v>947</v>
      </c>
    </row>
    <row r="118" spans="2:17" s="97" customFormat="1" ht="9.9499999999999993" customHeight="1" thickBot="1">
      <c r="B118" s="405"/>
      <c r="C118" s="405"/>
      <c r="D118" s="405"/>
      <c r="E118" s="405"/>
      <c r="F118" s="536"/>
      <c r="G118" s="536"/>
      <c r="H118" s="536"/>
      <c r="I118" s="536"/>
    </row>
    <row r="119" spans="2:17" s="97" customFormat="1" ht="24.75" customHeight="1" thickBot="1">
      <c r="B119" s="466" t="s">
        <v>183</v>
      </c>
      <c r="C119" s="458"/>
      <c r="D119" s="458"/>
      <c r="E119" s="458"/>
      <c r="F119" s="530"/>
      <c r="G119" s="557"/>
      <c r="H119" s="558"/>
      <c r="I119" s="559"/>
    </row>
    <row r="120" spans="2:17" ht="15.95" customHeight="1">
      <c r="B120" s="502" t="s">
        <v>1125</v>
      </c>
      <c r="C120" s="430" t="s">
        <v>778</v>
      </c>
      <c r="D120" s="430"/>
      <c r="E120" s="430" t="s">
        <v>1126</v>
      </c>
      <c r="F120" s="503" t="s">
        <v>186</v>
      </c>
      <c r="G120" s="729">
        <v>40542</v>
      </c>
      <c r="H120" s="345">
        <f>H124+H125+H126</f>
        <v>39913</v>
      </c>
      <c r="I120" s="345">
        <v>34342.5</v>
      </c>
      <c r="J120" s="24"/>
      <c r="K120" s="24"/>
      <c r="N120" s="19"/>
      <c r="O120" s="19"/>
      <c r="P120" s="19"/>
      <c r="Q120" s="19"/>
    </row>
    <row r="121" spans="2:17" ht="15.95" customHeight="1" thickBot="1">
      <c r="B121" s="318" t="s">
        <v>188</v>
      </c>
      <c r="C121" s="311" t="s">
        <v>778</v>
      </c>
      <c r="D121" s="311"/>
      <c r="E121" s="311" t="s">
        <v>1126</v>
      </c>
      <c r="F121" s="319" t="s">
        <v>186</v>
      </c>
      <c r="G121" s="679">
        <v>15</v>
      </c>
      <c r="H121" s="346">
        <f>H120/(I64+J64)</f>
        <v>16.969812925170068</v>
      </c>
      <c r="I121" s="346">
        <v>16</v>
      </c>
      <c r="J121" s="24"/>
      <c r="K121" s="24"/>
      <c r="N121" s="19"/>
      <c r="O121" s="19"/>
      <c r="P121" s="19"/>
      <c r="Q121" s="19"/>
    </row>
    <row r="122" spans="2:17" ht="15.95" customHeight="1" thickBot="1">
      <c r="B122" s="502"/>
      <c r="C122" s="430"/>
      <c r="D122" s="430"/>
      <c r="E122" s="430"/>
      <c r="F122" s="503"/>
      <c r="G122" s="537"/>
      <c r="H122" s="345"/>
      <c r="I122" s="345"/>
      <c r="J122" s="24"/>
      <c r="K122" s="24"/>
      <c r="N122" s="19"/>
      <c r="O122" s="19"/>
      <c r="P122" s="19"/>
      <c r="Q122" s="19"/>
    </row>
    <row r="123" spans="2:17" s="273" customFormat="1" ht="24.95" customHeight="1" thickBot="1">
      <c r="B123" s="367" t="s">
        <v>191</v>
      </c>
      <c r="C123" s="274"/>
      <c r="D123" s="274"/>
      <c r="E123" s="274"/>
      <c r="F123" s="769"/>
      <c r="G123" s="532"/>
      <c r="H123" s="533"/>
      <c r="I123" s="534"/>
      <c r="J123" s="336"/>
      <c r="K123" s="336"/>
      <c r="L123" s="336"/>
      <c r="M123" s="336"/>
    </row>
    <row r="124" spans="2:17" ht="15.95" customHeight="1">
      <c r="B124" s="502" t="s">
        <v>1127</v>
      </c>
      <c r="C124" s="430" t="s">
        <v>778</v>
      </c>
      <c r="D124" s="430"/>
      <c r="E124" s="430" t="s">
        <v>1126</v>
      </c>
      <c r="F124" s="503" t="s">
        <v>186</v>
      </c>
      <c r="G124" s="680">
        <v>7491.5</v>
      </c>
      <c r="H124" s="345">
        <v>6498.5</v>
      </c>
      <c r="I124" s="345">
        <v>3628.5</v>
      </c>
      <c r="J124" s="24"/>
      <c r="K124" s="19"/>
      <c r="L124" s="19"/>
      <c r="M124" s="19"/>
      <c r="N124" s="19"/>
      <c r="O124" s="19"/>
      <c r="P124" s="19"/>
      <c r="Q124" s="19"/>
    </row>
    <row r="125" spans="2:17" ht="15.95" customHeight="1">
      <c r="B125" s="502" t="s">
        <v>1128</v>
      </c>
      <c r="C125" s="430" t="s">
        <v>778</v>
      </c>
      <c r="D125" s="430"/>
      <c r="E125" s="430" t="s">
        <v>1126</v>
      </c>
      <c r="F125" s="503" t="s">
        <v>186</v>
      </c>
      <c r="G125" s="680">
        <v>30919.5</v>
      </c>
      <c r="H125" s="345">
        <v>30846.5</v>
      </c>
      <c r="I125" s="345">
        <v>23100.5</v>
      </c>
      <c r="J125" s="24"/>
      <c r="K125" s="19"/>
      <c r="L125" s="19"/>
      <c r="M125" s="19"/>
      <c r="N125" s="19"/>
      <c r="O125" s="19"/>
      <c r="P125" s="19"/>
      <c r="Q125" s="19"/>
    </row>
    <row r="126" spans="2:17" ht="15.95" customHeight="1" thickBot="1">
      <c r="B126" s="504" t="s">
        <v>1129</v>
      </c>
      <c r="C126" s="505" t="s">
        <v>778</v>
      </c>
      <c r="D126" s="505"/>
      <c r="E126" s="505" t="s">
        <v>1126</v>
      </c>
      <c r="F126" s="507" t="s">
        <v>186</v>
      </c>
      <c r="G126" s="681">
        <v>2130</v>
      </c>
      <c r="H126" s="535">
        <v>2568</v>
      </c>
      <c r="I126" s="535">
        <v>7613.5</v>
      </c>
      <c r="J126" s="24"/>
      <c r="K126" s="19"/>
      <c r="L126" s="19"/>
      <c r="M126" s="19"/>
      <c r="N126" s="19"/>
      <c r="O126" s="19"/>
      <c r="P126" s="19"/>
      <c r="Q126" s="19"/>
    </row>
    <row r="127" spans="2:17" ht="9.75" customHeight="1" thickBot="1">
      <c r="B127" s="512"/>
      <c r="C127" s="524"/>
      <c r="D127" s="524"/>
      <c r="E127" s="524"/>
      <c r="F127" s="511"/>
      <c r="G127" s="514"/>
      <c r="H127" s="514"/>
      <c r="I127" s="514"/>
      <c r="P127" s="19"/>
      <c r="Q127" s="19"/>
    </row>
    <row r="128" spans="2:17" ht="15.95" customHeight="1">
      <c r="P128" s="19"/>
      <c r="Q128" s="19"/>
    </row>
    <row r="129" spans="16:17" ht="15.95" customHeight="1">
      <c r="P129" s="19"/>
      <c r="Q129" s="19"/>
    </row>
    <row r="130" spans="16:17" ht="15.95" customHeight="1">
      <c r="P130" s="19"/>
      <c r="Q130" s="19"/>
    </row>
    <row r="131" spans="16:17" ht="15.95" customHeight="1">
      <c r="P131" s="19"/>
      <c r="Q131" s="19"/>
    </row>
    <row r="132" spans="16:17" ht="15.95" customHeight="1">
      <c r="P132" s="19"/>
      <c r="Q132" s="19"/>
    </row>
    <row r="133" spans="16:17" ht="15.95" customHeight="1">
      <c r="P133" s="19"/>
      <c r="Q133" s="19"/>
    </row>
    <row r="134" spans="16:17" ht="15.95" customHeight="1">
      <c r="P134" s="19"/>
      <c r="Q134" s="19"/>
    </row>
    <row r="146" spans="10:10" ht="15.95" customHeight="1">
      <c r="J146" s="18"/>
    </row>
  </sheetData>
  <sheetProtection algorithmName="SHA-512" hashValue="0Hmz5t+HTDeBiLhwpqr9koRuFDVeApaBbH/CFkC1+p8cgcmfqybvUJYL/KjbimIO+B1NKnYVpYZGVAwr3DqDkQ==" saltValue="mRPYOsHH0uc1BgncKws2tA==" spinCount="100000" sheet="1" objects="1" scenarios="1" sort="0" autoFilter="0" pivotTables="0"/>
  <mergeCells count="72">
    <mergeCell ref="B24:M25"/>
    <mergeCell ref="B23:T23"/>
    <mergeCell ref="B56:S56"/>
    <mergeCell ref="G110:H110"/>
    <mergeCell ref="G80:H80"/>
    <mergeCell ref="H49:I49"/>
    <mergeCell ref="H50:I50"/>
    <mergeCell ref="H51:I51"/>
    <mergeCell ref="H52:I52"/>
    <mergeCell ref="H53:I53"/>
    <mergeCell ref="H44:I44"/>
    <mergeCell ref="Q59:R59"/>
    <mergeCell ref="R53:S53"/>
    <mergeCell ref="P53:Q53"/>
    <mergeCell ref="J49:K49"/>
    <mergeCell ref="J44:K44"/>
    <mergeCell ref="L49:M49"/>
    <mergeCell ref="N49:O49"/>
    <mergeCell ref="P49:Q49"/>
    <mergeCell ref="R49:S49"/>
    <mergeCell ref="L44:M44"/>
    <mergeCell ref="N44:O44"/>
    <mergeCell ref="R44:S44"/>
    <mergeCell ref="P44:Q44"/>
    <mergeCell ref="B110:B111"/>
    <mergeCell ref="J52:K52"/>
    <mergeCell ref="J53:K53"/>
    <mergeCell ref="L52:M52"/>
    <mergeCell ref="L53:M53"/>
    <mergeCell ref="I110:J110"/>
    <mergeCell ref="K110:L110"/>
    <mergeCell ref="B80:B81"/>
    <mergeCell ref="I80:J80"/>
    <mergeCell ref="K80:L80"/>
    <mergeCell ref="I59:J59"/>
    <mergeCell ref="K59:L59"/>
    <mergeCell ref="M59:N59"/>
    <mergeCell ref="C80:C81"/>
    <mergeCell ref="D80:D81"/>
    <mergeCell ref="E80:E81"/>
    <mergeCell ref="P52:Q52"/>
    <mergeCell ref="O59:P59"/>
    <mergeCell ref="G59:H59"/>
    <mergeCell ref="J50:K50"/>
    <mergeCell ref="L50:M50"/>
    <mergeCell ref="J51:K51"/>
    <mergeCell ref="N53:O53"/>
    <mergeCell ref="N50:O50"/>
    <mergeCell ref="N51:O51"/>
    <mergeCell ref="N52:O52"/>
    <mergeCell ref="L51:M51"/>
    <mergeCell ref="C7:C9"/>
    <mergeCell ref="D7:D9"/>
    <mergeCell ref="E7:E9"/>
    <mergeCell ref="F7:K7"/>
    <mergeCell ref="L7:Q7"/>
    <mergeCell ref="F80:F81"/>
    <mergeCell ref="R7:W7"/>
    <mergeCell ref="F8:G8"/>
    <mergeCell ref="H8:J8"/>
    <mergeCell ref="K8:K9"/>
    <mergeCell ref="L8:M8"/>
    <mergeCell ref="N8:P8"/>
    <mergeCell ref="Q8:Q9"/>
    <mergeCell ref="R8:S8"/>
    <mergeCell ref="T8:V8"/>
    <mergeCell ref="W8:W9"/>
    <mergeCell ref="R50:S50"/>
    <mergeCell ref="R51:S51"/>
    <mergeCell ref="R52:S52"/>
    <mergeCell ref="P50:Q50"/>
    <mergeCell ref="P51:Q51"/>
  </mergeCells>
  <pageMargins left="0.23622047244094491" right="0.23622047244094491" top="0.39370078740157483" bottom="0.39370078740157483" header="0.31496062992125984" footer="0.31496062992125984"/>
  <pageSetup paperSize="8" scale="55" fitToHeight="3" orientation="landscape" r:id="rId1"/>
  <rowBreaks count="1" manualBreakCount="1">
    <brk id="78" max="22" man="1"/>
  </rowBreaks>
  <drawing r:id="rId2"/>
  <tableParts count="3">
    <tablePart r:id="rId3"/>
    <tablePart r:id="rId4"/>
    <tablePart r:id="rId5"/>
  </tableParts>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codeName="Sheet9">
    <tabColor theme="7"/>
  </sheetPr>
  <dimension ref="B1:L79"/>
  <sheetViews>
    <sheetView showGridLines="0" zoomScaleNormal="100" zoomScaleSheetLayoutView="80" zoomScalePageLayoutView="60" workbookViewId="0"/>
  </sheetViews>
  <sheetFormatPr defaultColWidth="9" defaultRowHeight="15.95" customHeight="1"/>
  <cols>
    <col min="1" max="1" width="3.375" style="181" customWidth="1"/>
    <col min="2" max="2" width="45.125" style="181" customWidth="1"/>
    <col min="3" max="3" width="11.625" style="77" customWidth="1"/>
    <col min="4" max="4" width="26.625" style="67" customWidth="1"/>
    <col min="5" max="5" width="43.875" style="67" customWidth="1"/>
    <col min="6" max="11" width="11" style="200" customWidth="1"/>
    <col min="12" max="12" width="11" style="75" customWidth="1"/>
    <col min="13" max="13" width="4.25" style="181" customWidth="1"/>
    <col min="14" max="16384" width="9" style="181"/>
  </cols>
  <sheetData>
    <row r="1" spans="2:12" s="142" customFormat="1" ht="15.95" customHeight="1">
      <c r="B1" s="143"/>
      <c r="C1" s="143"/>
      <c r="D1" s="67"/>
      <c r="E1" s="143"/>
      <c r="F1" s="67"/>
      <c r="G1" s="143"/>
      <c r="H1" s="144"/>
      <c r="I1" s="170"/>
      <c r="J1" s="170"/>
      <c r="K1" s="170"/>
      <c r="L1" s="170"/>
    </row>
    <row r="2" spans="2:12" s="142" customFormat="1" ht="50.1" customHeight="1">
      <c r="B2" s="143"/>
      <c r="C2" s="143"/>
      <c r="D2" s="143"/>
      <c r="E2" s="143"/>
      <c r="F2" s="143"/>
      <c r="G2" s="143"/>
      <c r="H2" s="144"/>
      <c r="I2" s="171"/>
      <c r="J2" s="171"/>
      <c r="K2" s="172"/>
      <c r="L2" s="171"/>
    </row>
    <row r="3" spans="2:12" s="142" customFormat="1" ht="15.95" customHeight="1">
      <c r="B3" s="143"/>
      <c r="C3" s="143"/>
      <c r="D3" s="143"/>
      <c r="E3" s="143"/>
      <c r="F3" s="143"/>
      <c r="G3" s="143"/>
      <c r="H3" s="143"/>
      <c r="I3" s="170"/>
      <c r="J3" s="170"/>
      <c r="K3" s="170"/>
      <c r="L3" s="170"/>
    </row>
    <row r="4" spans="2:12" s="163" customFormat="1" ht="27.95" customHeight="1">
      <c r="B4" s="125" t="s">
        <v>195</v>
      </c>
      <c r="C4" s="125"/>
      <c r="D4" s="125"/>
      <c r="E4" s="125"/>
      <c r="F4" s="126"/>
      <c r="G4" s="127"/>
      <c r="H4" s="126"/>
      <c r="I4" s="183"/>
      <c r="J4" s="183"/>
      <c r="K4" s="183"/>
      <c r="L4" s="183"/>
    </row>
    <row r="5" spans="2:12" s="79" customFormat="1" ht="15.95" customHeight="1">
      <c r="B5" s="143"/>
      <c r="C5" s="143"/>
      <c r="D5" s="143"/>
      <c r="H5" s="144"/>
      <c r="I5" s="173"/>
      <c r="J5" s="173"/>
      <c r="K5" s="173"/>
      <c r="L5" s="173"/>
    </row>
    <row r="6" spans="2:12" s="129" customFormat="1" ht="27.95" customHeight="1" thickBot="1">
      <c r="B6" s="130" t="s">
        <v>1130</v>
      </c>
      <c r="C6" s="131"/>
      <c r="D6" s="131"/>
      <c r="E6" s="131"/>
      <c r="G6" s="131"/>
      <c r="H6" s="132"/>
      <c r="I6" s="132"/>
      <c r="J6" s="132"/>
      <c r="K6" s="132"/>
      <c r="L6" s="132"/>
    </row>
    <row r="7" spans="2:12" s="252" customFormat="1" ht="21" customHeight="1" thickBot="1">
      <c r="B7" s="437" t="s">
        <v>944</v>
      </c>
      <c r="C7" s="437" t="s">
        <v>337</v>
      </c>
      <c r="D7" s="437" t="s">
        <v>404</v>
      </c>
      <c r="E7" s="437" t="s">
        <v>15</v>
      </c>
      <c r="F7" s="422" t="s">
        <v>945</v>
      </c>
      <c r="G7" s="423" t="s">
        <v>946</v>
      </c>
      <c r="H7" s="424" t="s">
        <v>947</v>
      </c>
      <c r="I7" s="424" t="s">
        <v>948</v>
      </c>
      <c r="J7" s="424" t="s">
        <v>949</v>
      </c>
      <c r="K7" s="424" t="s">
        <v>950</v>
      </c>
      <c r="L7" s="424" t="s">
        <v>951</v>
      </c>
    </row>
    <row r="8" spans="2:12" s="201" customFormat="1" ht="9.9499999999999993" customHeight="1" thickBot="1">
      <c r="B8" s="217"/>
      <c r="C8" s="217"/>
      <c r="D8" s="217"/>
      <c r="E8" s="217"/>
      <c r="F8" s="247"/>
      <c r="G8" s="248"/>
      <c r="H8" s="249"/>
      <c r="I8" s="249"/>
      <c r="J8" s="249"/>
      <c r="K8" s="249"/>
      <c r="L8" s="249"/>
    </row>
    <row r="9" spans="2:12" s="273" customFormat="1" ht="24.95" customHeight="1" thickBot="1">
      <c r="B9" s="466" t="s">
        <v>504</v>
      </c>
      <c r="C9" s="458"/>
      <c r="D9" s="459"/>
      <c r="E9" s="458"/>
      <c r="F9" s="616"/>
      <c r="G9" s="617"/>
      <c r="H9" s="617"/>
      <c r="I9" s="617"/>
      <c r="J9" s="617"/>
      <c r="K9" s="617"/>
      <c r="L9" s="617"/>
    </row>
    <row r="10" spans="2:12" s="156" customFormat="1" ht="15.95" customHeight="1">
      <c r="B10" s="219" t="s">
        <v>1131</v>
      </c>
      <c r="C10" s="212" t="s">
        <v>771</v>
      </c>
      <c r="D10" s="253"/>
      <c r="E10" s="212" t="s">
        <v>76</v>
      </c>
      <c r="F10" s="694">
        <v>1</v>
      </c>
      <c r="G10" s="254">
        <v>1</v>
      </c>
      <c r="H10" s="254">
        <v>1</v>
      </c>
      <c r="I10" s="254">
        <v>1</v>
      </c>
      <c r="J10" s="254">
        <v>1</v>
      </c>
      <c r="K10" s="254">
        <v>1</v>
      </c>
      <c r="L10" s="254">
        <v>1</v>
      </c>
    </row>
    <row r="11" spans="2:12" s="156" customFormat="1" ht="15.95" customHeight="1">
      <c r="B11" s="261" t="s">
        <v>1132</v>
      </c>
      <c r="C11" s="262"/>
      <c r="D11" s="263"/>
      <c r="E11" s="263" t="s">
        <v>23</v>
      </c>
      <c r="F11" s="695">
        <v>4334</v>
      </c>
      <c r="G11" s="265">
        <v>3842</v>
      </c>
      <c r="H11" s="266">
        <v>3509</v>
      </c>
      <c r="I11" s="266">
        <v>2216</v>
      </c>
      <c r="J11" s="267">
        <v>1504</v>
      </c>
      <c r="K11" s="266">
        <v>1236</v>
      </c>
      <c r="L11" s="266">
        <v>1263</v>
      </c>
    </row>
    <row r="12" spans="2:12" s="156" customFormat="1" ht="15.95" customHeight="1" thickBot="1">
      <c r="B12" s="219"/>
      <c r="C12" s="212"/>
      <c r="D12" s="253"/>
      <c r="E12" s="253"/>
      <c r="F12" s="255"/>
      <c r="G12" s="256"/>
      <c r="H12" s="257"/>
      <c r="I12" s="257"/>
      <c r="J12" s="258"/>
      <c r="K12" s="257"/>
      <c r="L12" s="257"/>
    </row>
    <row r="13" spans="2:12" s="273" customFormat="1" ht="24.95" customHeight="1" thickBot="1">
      <c r="B13" s="615" t="s">
        <v>1133</v>
      </c>
      <c r="C13" s="274"/>
      <c r="D13" s="275"/>
      <c r="E13" s="274"/>
      <c r="F13" s="276"/>
      <c r="G13" s="277"/>
      <c r="H13" s="277"/>
      <c r="I13" s="277"/>
      <c r="J13" s="277"/>
      <c r="K13" s="277"/>
      <c r="L13" s="277"/>
    </row>
    <row r="14" spans="2:12" s="156" customFormat="1" ht="15.95" customHeight="1">
      <c r="B14" s="219" t="s">
        <v>1134</v>
      </c>
      <c r="C14" s="212"/>
      <c r="D14" s="253" t="s">
        <v>1135</v>
      </c>
      <c r="E14" s="253" t="s">
        <v>23</v>
      </c>
      <c r="F14" s="696">
        <v>20</v>
      </c>
      <c r="G14" s="260">
        <v>6</v>
      </c>
      <c r="H14" s="251">
        <v>1</v>
      </c>
      <c r="I14" s="251">
        <v>4</v>
      </c>
      <c r="J14" s="251">
        <v>4</v>
      </c>
      <c r="K14" s="251">
        <v>4</v>
      </c>
      <c r="L14" s="251">
        <v>3</v>
      </c>
    </row>
    <row r="15" spans="2:12" s="156" customFormat="1" ht="15.75" customHeight="1" thickBot="1">
      <c r="B15" s="538" t="s">
        <v>1136</v>
      </c>
      <c r="C15" s="539"/>
      <c r="D15" s="540" t="s">
        <v>1135</v>
      </c>
      <c r="E15" s="540" t="s">
        <v>23</v>
      </c>
      <c r="F15" s="697">
        <v>1</v>
      </c>
      <c r="G15" s="541">
        <v>1</v>
      </c>
      <c r="H15" s="542">
        <v>0</v>
      </c>
      <c r="I15" s="542">
        <v>0</v>
      </c>
      <c r="J15" s="542">
        <v>1</v>
      </c>
      <c r="K15" s="542">
        <v>0</v>
      </c>
      <c r="L15" s="542">
        <v>0</v>
      </c>
    </row>
    <row r="16" spans="2:12" s="156" customFormat="1" ht="9.75" customHeight="1" thickBot="1">
      <c r="B16" s="538"/>
      <c r="C16" s="539"/>
      <c r="D16" s="540"/>
      <c r="E16" s="540"/>
      <c r="F16" s="540"/>
      <c r="G16" s="541"/>
      <c r="H16" s="542"/>
      <c r="I16" s="542"/>
      <c r="J16" s="542"/>
      <c r="K16" s="542"/>
      <c r="L16" s="542"/>
    </row>
    <row r="17" spans="2:12" s="156" customFormat="1" ht="15.95" customHeight="1">
      <c r="B17" s="78"/>
      <c r="C17" s="194"/>
      <c r="D17" s="158"/>
      <c r="E17" s="149"/>
      <c r="F17" s="195"/>
      <c r="G17" s="195"/>
      <c r="H17" s="196"/>
      <c r="I17" s="196"/>
      <c r="J17" s="196"/>
      <c r="K17" s="196"/>
      <c r="L17" s="196"/>
    </row>
    <row r="18" spans="2:12" s="730" customFormat="1" ht="25.5" customHeight="1">
      <c r="B18" s="836" t="s">
        <v>1137</v>
      </c>
      <c r="C18" s="836"/>
      <c r="D18" s="836"/>
      <c r="E18" s="836"/>
      <c r="F18" s="836"/>
      <c r="G18" s="836"/>
      <c r="H18" s="836"/>
      <c r="I18" s="836"/>
      <c r="J18" s="836"/>
      <c r="K18" s="836"/>
      <c r="L18" s="836"/>
    </row>
    <row r="19" spans="2:12" s="156" customFormat="1" ht="15.95" customHeight="1">
      <c r="B19" s="78"/>
      <c r="C19" s="194"/>
      <c r="D19" s="158"/>
      <c r="E19" s="149"/>
      <c r="F19" s="195"/>
      <c r="G19" s="195"/>
      <c r="H19" s="196"/>
      <c r="I19" s="196"/>
      <c r="J19" s="196"/>
      <c r="K19" s="196"/>
      <c r="L19" s="196"/>
    </row>
    <row r="20" spans="2:12" s="156" customFormat="1" ht="15.95" customHeight="1">
      <c r="B20" s="78"/>
      <c r="C20" s="194"/>
      <c r="D20" s="158"/>
      <c r="E20" s="149"/>
      <c r="F20" s="195"/>
      <c r="G20" s="195"/>
      <c r="H20" s="196"/>
      <c r="I20" s="196"/>
      <c r="J20" s="196"/>
      <c r="K20" s="196"/>
      <c r="L20" s="196"/>
    </row>
    <row r="21" spans="2:12" s="156" customFormat="1" ht="15.95" customHeight="1">
      <c r="B21" s="78"/>
      <c r="C21" s="194"/>
      <c r="D21" s="158"/>
      <c r="E21" s="149"/>
      <c r="F21" s="195"/>
      <c r="G21" s="195"/>
      <c r="H21" s="196"/>
      <c r="I21" s="196"/>
      <c r="J21" s="196"/>
      <c r="K21" s="196"/>
      <c r="L21" s="196"/>
    </row>
    <row r="22" spans="2:12" s="156" customFormat="1" ht="15.95" customHeight="1">
      <c r="B22" s="78"/>
      <c r="C22" s="194"/>
      <c r="D22" s="158"/>
      <c r="E22" s="149"/>
      <c r="F22" s="195"/>
      <c r="G22" s="195"/>
      <c r="H22" s="196"/>
      <c r="I22" s="196"/>
      <c r="J22" s="196"/>
      <c r="K22" s="196"/>
      <c r="L22" s="196"/>
    </row>
    <row r="23" spans="2:12" s="156" customFormat="1" ht="15.95" customHeight="1">
      <c r="B23" s="78"/>
      <c r="C23" s="194"/>
      <c r="D23" s="158"/>
      <c r="E23" s="149"/>
      <c r="F23" s="195"/>
      <c r="G23" s="195"/>
      <c r="H23" s="196"/>
      <c r="I23" s="196"/>
      <c r="J23" s="196"/>
      <c r="K23" s="196"/>
      <c r="L23" s="196"/>
    </row>
    <row r="24" spans="2:12" s="156" customFormat="1" ht="15.95" customHeight="1">
      <c r="B24" s="78"/>
      <c r="C24" s="194"/>
      <c r="D24" s="158"/>
      <c r="E24" s="149"/>
      <c r="F24" s="195"/>
      <c r="G24" s="195"/>
      <c r="H24" s="196"/>
      <c r="I24" s="196"/>
      <c r="J24" s="196"/>
      <c r="K24" s="196"/>
      <c r="L24" s="196"/>
    </row>
    <row r="25" spans="2:12" s="156" customFormat="1" ht="15.95" customHeight="1">
      <c r="B25" s="78"/>
      <c r="C25" s="194"/>
      <c r="D25" s="158"/>
      <c r="E25" s="149"/>
      <c r="F25" s="195"/>
      <c r="G25" s="195"/>
      <c r="H25" s="196"/>
      <c r="I25" s="196"/>
      <c r="J25" s="196"/>
      <c r="K25" s="196"/>
      <c r="L25" s="196"/>
    </row>
    <row r="26" spans="2:12" s="156" customFormat="1" ht="15.95" customHeight="1">
      <c r="B26" s="78"/>
      <c r="C26" s="194"/>
      <c r="D26" s="158"/>
      <c r="E26" s="149"/>
      <c r="F26" s="195"/>
      <c r="G26" s="195"/>
      <c r="H26" s="196"/>
      <c r="I26" s="196"/>
      <c r="J26" s="196"/>
      <c r="K26" s="196"/>
      <c r="L26" s="196"/>
    </row>
    <row r="27" spans="2:12" s="156" customFormat="1" ht="15.95" customHeight="1">
      <c r="B27" s="78"/>
      <c r="C27" s="194"/>
      <c r="D27" s="158"/>
      <c r="E27" s="149"/>
      <c r="F27" s="195"/>
      <c r="G27" s="195"/>
      <c r="H27" s="196"/>
      <c r="I27" s="196"/>
      <c r="J27" s="196"/>
      <c r="K27" s="196"/>
      <c r="L27" s="196"/>
    </row>
    <row r="28" spans="2:12" s="156" customFormat="1" ht="15.95" customHeight="1">
      <c r="B28" s="78"/>
      <c r="C28" s="194"/>
      <c r="D28" s="158"/>
      <c r="E28" s="149"/>
      <c r="F28" s="195"/>
      <c r="G28" s="195"/>
      <c r="H28" s="196"/>
      <c r="I28" s="196"/>
      <c r="J28" s="196"/>
      <c r="K28" s="196"/>
      <c r="L28" s="196"/>
    </row>
    <row r="29" spans="2:12" s="156" customFormat="1" ht="15.95" customHeight="1">
      <c r="B29" s="78"/>
      <c r="C29" s="194"/>
      <c r="D29" s="158"/>
      <c r="E29" s="149"/>
      <c r="F29" s="195"/>
      <c r="G29" s="195"/>
      <c r="H29" s="196"/>
      <c r="I29" s="196"/>
      <c r="J29" s="196"/>
      <c r="K29" s="196"/>
      <c r="L29" s="196"/>
    </row>
    <row r="30" spans="2:12" s="156" customFormat="1" ht="15.95" customHeight="1">
      <c r="B30" s="78"/>
      <c r="C30" s="194"/>
      <c r="D30" s="158"/>
      <c r="E30" s="149"/>
      <c r="F30" s="195"/>
      <c r="G30" s="195"/>
      <c r="H30" s="196"/>
      <c r="I30" s="196"/>
      <c r="J30" s="196"/>
      <c r="K30" s="196"/>
      <c r="L30" s="196"/>
    </row>
    <row r="31" spans="2:12" s="156" customFormat="1" ht="15.95" customHeight="1">
      <c r="B31" s="78"/>
      <c r="C31" s="194"/>
      <c r="D31" s="158"/>
      <c r="E31" s="149"/>
      <c r="F31" s="195"/>
      <c r="G31" s="195"/>
      <c r="H31" s="196"/>
      <c r="I31" s="196"/>
      <c r="J31" s="196"/>
      <c r="K31" s="196"/>
      <c r="L31" s="196"/>
    </row>
    <row r="32" spans="2:12" s="156" customFormat="1" ht="15.95" customHeight="1">
      <c r="B32" s="78"/>
      <c r="C32" s="194"/>
      <c r="D32" s="158"/>
      <c r="E32" s="149"/>
      <c r="F32" s="195"/>
      <c r="G32" s="195"/>
      <c r="H32" s="196"/>
      <c r="I32" s="196"/>
      <c r="J32" s="196"/>
      <c r="K32" s="196"/>
      <c r="L32" s="196"/>
    </row>
    <row r="33" spans="2:12" s="156" customFormat="1" ht="15.95" customHeight="1">
      <c r="B33" s="78"/>
      <c r="C33" s="194"/>
      <c r="D33" s="158"/>
      <c r="E33" s="149"/>
      <c r="F33" s="195"/>
      <c r="G33" s="195"/>
      <c r="H33" s="196"/>
      <c r="I33" s="196"/>
      <c r="J33" s="196"/>
      <c r="K33" s="196"/>
      <c r="L33" s="196"/>
    </row>
    <row r="34" spans="2:12" s="156" customFormat="1" ht="15.95" customHeight="1">
      <c r="B34" s="78"/>
      <c r="C34" s="194"/>
      <c r="D34" s="158"/>
      <c r="E34" s="149"/>
      <c r="F34" s="195"/>
      <c r="G34" s="195"/>
      <c r="H34" s="196"/>
      <c r="I34" s="196"/>
      <c r="J34" s="196"/>
      <c r="K34" s="196"/>
      <c r="L34" s="196"/>
    </row>
    <row r="35" spans="2:12" s="129" customFormat="1" ht="27.95" customHeight="1" thickBot="1">
      <c r="B35" s="130" t="s">
        <v>1138</v>
      </c>
      <c r="C35" s="131"/>
      <c r="D35" s="131"/>
      <c r="E35" s="131"/>
      <c r="G35" s="131"/>
      <c r="H35" s="131"/>
      <c r="I35" s="132"/>
      <c r="J35" s="132"/>
      <c r="K35" s="132"/>
      <c r="L35" s="132"/>
    </row>
    <row r="36" spans="2:12" s="252" customFormat="1" ht="21" customHeight="1" thickBot="1">
      <c r="B36" s="437" t="s">
        <v>944</v>
      </c>
      <c r="C36" s="437" t="s">
        <v>337</v>
      </c>
      <c r="D36" s="437" t="s">
        <v>404</v>
      </c>
      <c r="E36" s="437" t="s">
        <v>15</v>
      </c>
      <c r="F36" s="422" t="s">
        <v>945</v>
      </c>
      <c r="G36" s="423" t="s">
        <v>946</v>
      </c>
      <c r="H36" s="709" t="s">
        <v>947</v>
      </c>
      <c r="I36" s="424" t="s">
        <v>948</v>
      </c>
      <c r="J36" s="424" t="s">
        <v>949</v>
      </c>
      <c r="K36" s="424" t="s">
        <v>950</v>
      </c>
      <c r="L36" s="424" t="s">
        <v>951</v>
      </c>
    </row>
    <row r="37" spans="2:12" s="201" customFormat="1" ht="9.9499999999999993" customHeight="1" thickBot="1">
      <c r="B37" s="217"/>
      <c r="C37" s="217"/>
      <c r="D37" s="217"/>
      <c r="E37" s="217"/>
      <c r="F37" s="247"/>
      <c r="G37" s="248"/>
      <c r="H37" s="280"/>
      <c r="I37" s="249"/>
      <c r="J37" s="249"/>
      <c r="K37" s="249"/>
      <c r="L37" s="249"/>
    </row>
    <row r="38" spans="2:12" s="279" customFormat="1" ht="24.95" customHeight="1" thickBot="1">
      <c r="B38" s="653" t="s">
        <v>1139</v>
      </c>
      <c r="C38" s="704"/>
      <c r="D38" s="705"/>
      <c r="E38" s="706"/>
      <c r="F38" s="707"/>
      <c r="G38" s="708"/>
      <c r="H38" s="708"/>
      <c r="I38" s="708"/>
      <c r="J38" s="708"/>
      <c r="K38" s="708"/>
      <c r="L38" s="708"/>
    </row>
    <row r="39" spans="2:12" s="174" customFormat="1" ht="15.95" customHeight="1">
      <c r="B39" s="281" t="s">
        <v>209</v>
      </c>
      <c r="C39" s="213" t="s">
        <v>773</v>
      </c>
      <c r="D39" s="221" t="s">
        <v>1140</v>
      </c>
      <c r="E39" s="213" t="s">
        <v>23</v>
      </c>
      <c r="F39" s="698">
        <v>0</v>
      </c>
      <c r="G39" s="282">
        <v>0</v>
      </c>
      <c r="H39" s="282">
        <v>0</v>
      </c>
      <c r="I39" s="282">
        <v>0</v>
      </c>
      <c r="J39" s="282">
        <v>0</v>
      </c>
      <c r="K39" s="282">
        <v>0</v>
      </c>
      <c r="L39" s="282">
        <v>0</v>
      </c>
    </row>
    <row r="40" spans="2:12" s="156" customFormat="1" ht="15.95" customHeight="1">
      <c r="B40" s="283" t="s">
        <v>1141</v>
      </c>
      <c r="C40" s="212" t="s">
        <v>773</v>
      </c>
      <c r="D40" s="253" t="s">
        <v>1140</v>
      </c>
      <c r="E40" s="212" t="s">
        <v>23</v>
      </c>
      <c r="F40" s="699">
        <v>0</v>
      </c>
      <c r="G40" s="251">
        <v>0</v>
      </c>
      <c r="H40" s="251">
        <v>0</v>
      </c>
      <c r="I40" s="251">
        <v>0</v>
      </c>
      <c r="J40" s="251">
        <v>0</v>
      </c>
      <c r="K40" s="251">
        <v>0</v>
      </c>
      <c r="L40" s="251">
        <v>0</v>
      </c>
    </row>
    <row r="41" spans="2:12" s="156" customFormat="1" ht="15.95" customHeight="1">
      <c r="B41" s="296" t="s">
        <v>1142</v>
      </c>
      <c r="C41" s="262" t="s">
        <v>773</v>
      </c>
      <c r="D41" s="263" t="s">
        <v>1140</v>
      </c>
      <c r="E41" s="262" t="s">
        <v>23</v>
      </c>
      <c r="F41" s="700">
        <v>0</v>
      </c>
      <c r="G41" s="264">
        <v>0</v>
      </c>
      <c r="H41" s="264">
        <v>0</v>
      </c>
      <c r="I41" s="264">
        <v>0</v>
      </c>
      <c r="J41" s="264">
        <v>0</v>
      </c>
      <c r="K41" s="264">
        <v>0</v>
      </c>
      <c r="L41" s="264">
        <v>0</v>
      </c>
    </row>
    <row r="42" spans="2:12" s="156" customFormat="1" ht="15.95" customHeight="1" thickBot="1">
      <c r="B42" s="283"/>
      <c r="C42" s="212"/>
      <c r="D42" s="253"/>
      <c r="E42" s="212"/>
      <c r="F42" s="250"/>
      <c r="G42" s="251"/>
      <c r="H42" s="251"/>
      <c r="I42" s="251"/>
      <c r="J42" s="251"/>
      <c r="K42" s="251"/>
      <c r="L42" s="251"/>
    </row>
    <row r="43" spans="2:12" s="279" customFormat="1" ht="24.95" customHeight="1" thickBot="1">
      <c r="B43" s="630" t="s">
        <v>1143</v>
      </c>
      <c r="C43" s="289"/>
      <c r="D43" s="290"/>
      <c r="E43" s="289"/>
      <c r="F43" s="291"/>
      <c r="G43" s="292"/>
      <c r="H43" s="292"/>
      <c r="I43" s="292"/>
      <c r="J43" s="292"/>
      <c r="K43" s="292"/>
      <c r="L43" s="292"/>
    </row>
    <row r="44" spans="2:12" s="174" customFormat="1" ht="15.95" customHeight="1">
      <c r="B44" s="222" t="s">
        <v>1144</v>
      </c>
      <c r="C44" s="213"/>
      <c r="D44" s="221"/>
      <c r="E44" s="221" t="s">
        <v>1145</v>
      </c>
      <c r="F44" s="701">
        <v>465.7</v>
      </c>
      <c r="G44" s="284">
        <v>546.20000000000005</v>
      </c>
      <c r="H44" s="285">
        <v>598</v>
      </c>
      <c r="I44" s="285">
        <v>474</v>
      </c>
      <c r="J44" s="286">
        <v>420</v>
      </c>
      <c r="K44" s="285">
        <v>453</v>
      </c>
      <c r="L44" s="285">
        <v>529</v>
      </c>
    </row>
    <row r="45" spans="2:12" s="174" customFormat="1" ht="15.95" customHeight="1">
      <c r="B45" s="222" t="s">
        <v>217</v>
      </c>
      <c r="C45" s="213"/>
      <c r="D45" s="221" t="s">
        <v>1140</v>
      </c>
      <c r="E45" s="221" t="s">
        <v>1146</v>
      </c>
      <c r="F45" s="701">
        <v>19.7</v>
      </c>
      <c r="G45" s="284">
        <v>26.42</v>
      </c>
      <c r="H45" s="285">
        <v>93.98</v>
      </c>
      <c r="I45" s="285">
        <v>95.63</v>
      </c>
      <c r="J45" s="285">
        <v>92.61</v>
      </c>
      <c r="K45" s="285">
        <v>87.41</v>
      </c>
      <c r="L45" s="285">
        <v>73.56</v>
      </c>
    </row>
    <row r="46" spans="2:12" s="174" customFormat="1" ht="15.95" customHeight="1">
      <c r="B46" s="222" t="s">
        <v>222</v>
      </c>
      <c r="C46" s="213" t="s">
        <v>773</v>
      </c>
      <c r="D46" s="221" t="s">
        <v>1140</v>
      </c>
      <c r="E46" s="221" t="s">
        <v>1147</v>
      </c>
      <c r="F46" s="701">
        <v>3.4</v>
      </c>
      <c r="G46" s="284">
        <v>3.25</v>
      </c>
      <c r="H46" s="287">
        <v>5.7</v>
      </c>
      <c r="I46" s="287">
        <v>9.09</v>
      </c>
      <c r="J46" s="284">
        <v>5.98</v>
      </c>
      <c r="K46" s="287">
        <v>8.94</v>
      </c>
      <c r="L46" s="287">
        <v>7.5</v>
      </c>
    </row>
    <row r="47" spans="2:12" s="156" customFormat="1" ht="15.95" customHeight="1">
      <c r="B47" s="219" t="s">
        <v>1148</v>
      </c>
      <c r="C47" s="212" t="s">
        <v>773</v>
      </c>
      <c r="D47" s="253" t="s">
        <v>1140</v>
      </c>
      <c r="E47" s="253" t="s">
        <v>1149</v>
      </c>
      <c r="F47" s="702">
        <v>2.2799999999999998</v>
      </c>
      <c r="G47" s="288">
        <v>0.99</v>
      </c>
      <c r="H47" s="270">
        <v>4.63</v>
      </c>
      <c r="I47" s="270">
        <v>3.82</v>
      </c>
      <c r="J47" s="270">
        <v>3.72</v>
      </c>
      <c r="K47" s="270">
        <v>6.34</v>
      </c>
      <c r="L47" s="270">
        <v>5.8</v>
      </c>
    </row>
    <row r="48" spans="2:12" s="156" customFormat="1" ht="15.95" customHeight="1">
      <c r="B48" s="219" t="s">
        <v>1150</v>
      </c>
      <c r="C48" s="212" t="s">
        <v>773</v>
      </c>
      <c r="D48" s="253" t="s">
        <v>1140</v>
      </c>
      <c r="E48" s="253" t="s">
        <v>1149</v>
      </c>
      <c r="F48" s="702">
        <v>4.5</v>
      </c>
      <c r="G48" s="288">
        <v>6.25</v>
      </c>
      <c r="H48" s="270">
        <v>8.84</v>
      </c>
      <c r="I48" s="270">
        <v>15.63</v>
      </c>
      <c r="J48" s="270">
        <v>8.0500000000000007</v>
      </c>
      <c r="K48" s="270">
        <v>10.77</v>
      </c>
      <c r="L48" s="270">
        <v>8.9499999999999993</v>
      </c>
    </row>
    <row r="49" spans="2:12" s="174" customFormat="1" ht="15.95" customHeight="1">
      <c r="B49" s="222" t="s">
        <v>227</v>
      </c>
      <c r="C49" s="213"/>
      <c r="D49" s="221"/>
      <c r="E49" s="221" t="s">
        <v>1151</v>
      </c>
      <c r="F49" s="701">
        <v>0.68</v>
      </c>
      <c r="G49" s="284">
        <v>0.85</v>
      </c>
      <c r="H49" s="287">
        <v>1.62</v>
      </c>
      <c r="I49" s="287">
        <v>1.21</v>
      </c>
      <c r="J49" s="284">
        <v>0.77</v>
      </c>
      <c r="K49" s="287">
        <v>1.76</v>
      </c>
      <c r="L49" s="287">
        <v>0.52</v>
      </c>
    </row>
    <row r="50" spans="2:12" s="156" customFormat="1" ht="15.95" customHeight="1">
      <c r="B50" s="219" t="s">
        <v>1152</v>
      </c>
      <c r="C50" s="212"/>
      <c r="D50" s="253"/>
      <c r="E50" s="253" t="s">
        <v>1151</v>
      </c>
      <c r="F50" s="702">
        <v>0.46</v>
      </c>
      <c r="G50" s="288">
        <v>0.25</v>
      </c>
      <c r="H50" s="270">
        <v>2.1800000000000002</v>
      </c>
      <c r="I50" s="270">
        <v>0.82</v>
      </c>
      <c r="J50" s="270">
        <v>0.86</v>
      </c>
      <c r="K50" s="270">
        <v>2.11</v>
      </c>
      <c r="L50" s="270">
        <v>0.31</v>
      </c>
    </row>
    <row r="51" spans="2:12" s="156" customFormat="1" ht="15.95" customHeight="1" thickBot="1">
      <c r="B51" s="538" t="s">
        <v>1153</v>
      </c>
      <c r="C51" s="539"/>
      <c r="D51" s="540"/>
      <c r="E51" s="540" t="s">
        <v>1151</v>
      </c>
      <c r="F51" s="703">
        <v>0.9</v>
      </c>
      <c r="G51" s="624">
        <v>1.65</v>
      </c>
      <c r="H51" s="625">
        <v>0.8</v>
      </c>
      <c r="I51" s="625">
        <v>1.7</v>
      </c>
      <c r="J51" s="625">
        <v>0.62</v>
      </c>
      <c r="K51" s="625">
        <v>1.35</v>
      </c>
      <c r="L51" s="625">
        <v>0.75</v>
      </c>
    </row>
    <row r="52" spans="2:12" s="156" customFormat="1" ht="9.75" customHeight="1">
      <c r="B52" s="618"/>
      <c r="C52" s="619"/>
      <c r="D52" s="620"/>
      <c r="E52" s="620"/>
      <c r="F52" s="621"/>
      <c r="G52" s="622"/>
      <c r="H52" s="623"/>
      <c r="I52" s="623"/>
      <c r="J52" s="623"/>
      <c r="K52" s="623"/>
      <c r="L52" s="623"/>
    </row>
    <row r="53" spans="2:12" s="156" customFormat="1" ht="15.95" customHeight="1">
      <c r="B53" s="68"/>
      <c r="C53" s="197"/>
      <c r="D53" s="77"/>
      <c r="E53" s="77"/>
      <c r="F53" s="198"/>
      <c r="G53" s="198"/>
      <c r="H53" s="199"/>
      <c r="I53" s="199"/>
      <c r="J53" s="199"/>
      <c r="K53" s="199"/>
      <c r="L53" s="199"/>
    </row>
    <row r="54" spans="2:12" s="8" customFormat="1" ht="46.5" customHeight="1">
      <c r="B54" s="827" t="s">
        <v>1154</v>
      </c>
      <c r="C54" s="827"/>
      <c r="D54" s="827"/>
      <c r="E54" s="827"/>
      <c r="F54" s="827"/>
      <c r="G54" s="827"/>
      <c r="H54" s="827"/>
      <c r="I54" s="827"/>
      <c r="J54" s="827"/>
      <c r="K54" s="827"/>
      <c r="L54" s="827"/>
    </row>
    <row r="55" spans="2:12" s="156" customFormat="1" ht="15.95" customHeight="1">
      <c r="C55" s="77"/>
      <c r="D55" s="197"/>
      <c r="E55" s="197"/>
      <c r="F55" s="195"/>
      <c r="G55" s="195"/>
      <c r="H55" s="196"/>
      <c r="I55" s="196"/>
      <c r="J55" s="196"/>
      <c r="K55" s="196"/>
      <c r="L55" s="196"/>
    </row>
    <row r="56" spans="2:12" s="156" customFormat="1" ht="15.95" customHeight="1">
      <c r="C56" s="77"/>
      <c r="D56" s="197"/>
      <c r="E56" s="197"/>
      <c r="F56" s="195"/>
      <c r="G56" s="195"/>
      <c r="H56" s="196"/>
      <c r="I56" s="196"/>
      <c r="J56" s="196"/>
      <c r="K56" s="196"/>
      <c r="L56" s="196"/>
    </row>
    <row r="57" spans="2:12" s="156" customFormat="1" ht="15.95" customHeight="1">
      <c r="C57" s="77"/>
      <c r="D57" s="197"/>
      <c r="E57" s="197"/>
      <c r="F57" s="195"/>
      <c r="G57" s="195"/>
      <c r="H57" s="196"/>
      <c r="I57" s="196"/>
      <c r="J57" s="196"/>
      <c r="K57" s="196"/>
      <c r="L57" s="196"/>
    </row>
    <row r="58" spans="2:12" s="156" customFormat="1" ht="15.95" customHeight="1">
      <c r="C58" s="77"/>
      <c r="D58" s="197"/>
      <c r="E58" s="197"/>
      <c r="F58" s="195"/>
      <c r="G58" s="195"/>
      <c r="H58" s="196"/>
      <c r="I58" s="196"/>
      <c r="J58" s="196"/>
      <c r="K58" s="196"/>
      <c r="L58" s="196"/>
    </row>
    <row r="59" spans="2:12" s="156" customFormat="1" ht="15.95" customHeight="1">
      <c r="C59" s="77"/>
      <c r="D59" s="197"/>
      <c r="E59" s="197"/>
      <c r="F59" s="195"/>
      <c r="G59" s="195"/>
      <c r="H59" s="196"/>
      <c r="I59" s="196"/>
      <c r="J59" s="196"/>
      <c r="K59" s="196"/>
      <c r="L59" s="196"/>
    </row>
    <row r="60" spans="2:12" s="156" customFormat="1" ht="15.95" customHeight="1">
      <c r="C60" s="77"/>
      <c r="D60" s="197"/>
      <c r="E60" s="197"/>
      <c r="F60" s="195"/>
      <c r="G60" s="195"/>
      <c r="H60" s="196"/>
      <c r="I60" s="196"/>
      <c r="J60" s="196"/>
      <c r="K60" s="196"/>
      <c r="L60" s="196"/>
    </row>
    <row r="61" spans="2:12" s="156" customFormat="1" ht="15.95" customHeight="1">
      <c r="C61" s="77"/>
      <c r="D61" s="197"/>
      <c r="E61" s="197"/>
      <c r="F61" s="195"/>
      <c r="G61" s="195"/>
      <c r="H61" s="196"/>
      <c r="I61" s="196"/>
      <c r="J61" s="196"/>
      <c r="K61" s="196"/>
      <c r="L61" s="196"/>
    </row>
    <row r="62" spans="2:12" s="156" customFormat="1" ht="15.95" customHeight="1">
      <c r="C62" s="77"/>
      <c r="D62" s="197"/>
      <c r="E62" s="197"/>
      <c r="F62" s="195"/>
      <c r="G62" s="195"/>
      <c r="H62" s="196"/>
      <c r="I62" s="196"/>
      <c r="J62" s="196"/>
      <c r="K62" s="196"/>
      <c r="L62" s="196"/>
    </row>
    <row r="63" spans="2:12" s="156" customFormat="1" ht="15.95" customHeight="1">
      <c r="C63" s="77"/>
      <c r="D63" s="197"/>
      <c r="E63" s="197"/>
      <c r="F63" s="195"/>
      <c r="G63" s="195"/>
      <c r="H63" s="196"/>
      <c r="I63" s="196"/>
      <c r="J63" s="196"/>
      <c r="K63" s="196"/>
      <c r="L63" s="196"/>
    </row>
    <row r="64" spans="2:12" s="156" customFormat="1" ht="15.95" customHeight="1">
      <c r="C64" s="77"/>
      <c r="D64" s="197"/>
      <c r="E64" s="197"/>
      <c r="F64" s="195"/>
      <c r="G64" s="195"/>
      <c r="H64" s="196"/>
      <c r="I64" s="196"/>
      <c r="J64" s="196"/>
      <c r="K64" s="196"/>
      <c r="L64" s="196"/>
    </row>
    <row r="65" spans="2:12" s="156" customFormat="1" ht="15.95" customHeight="1">
      <c r="C65" s="77"/>
      <c r="D65" s="197"/>
      <c r="E65" s="197"/>
      <c r="F65" s="195"/>
      <c r="G65" s="195"/>
      <c r="H65" s="196"/>
      <c r="I65" s="196"/>
      <c r="J65" s="196"/>
      <c r="K65" s="196"/>
      <c r="L65" s="196"/>
    </row>
    <row r="66" spans="2:12" s="156" customFormat="1" ht="15.95" customHeight="1">
      <c r="C66" s="77"/>
      <c r="D66" s="197"/>
      <c r="E66" s="197"/>
      <c r="F66" s="195"/>
      <c r="G66" s="195"/>
      <c r="H66" s="196"/>
      <c r="I66" s="196"/>
      <c r="J66" s="196"/>
      <c r="K66" s="196"/>
      <c r="L66" s="196"/>
    </row>
    <row r="67" spans="2:12" s="156" customFormat="1" ht="15.95" customHeight="1">
      <c r="C67" s="77"/>
      <c r="D67" s="197"/>
      <c r="E67" s="197"/>
      <c r="F67" s="195"/>
      <c r="G67" s="195"/>
      <c r="H67" s="196"/>
      <c r="I67" s="196"/>
      <c r="J67" s="196"/>
      <c r="K67" s="196"/>
      <c r="L67" s="196"/>
    </row>
    <row r="68" spans="2:12" s="156" customFormat="1" ht="15.95" customHeight="1">
      <c r="C68" s="77"/>
      <c r="D68" s="197"/>
      <c r="E68" s="197"/>
      <c r="F68" s="195"/>
      <c r="G68" s="195"/>
      <c r="H68" s="196"/>
      <c r="I68" s="196"/>
      <c r="J68" s="196"/>
      <c r="K68" s="196"/>
      <c r="L68" s="196"/>
    </row>
    <row r="69" spans="2:12" s="156" customFormat="1" ht="15.95" customHeight="1">
      <c r="C69" s="77"/>
      <c r="D69" s="197"/>
      <c r="E69" s="197"/>
      <c r="F69" s="195"/>
      <c r="G69" s="195"/>
      <c r="H69" s="196"/>
      <c r="I69" s="196"/>
      <c r="J69" s="196"/>
      <c r="K69" s="196"/>
      <c r="L69" s="196"/>
    </row>
    <row r="70" spans="2:12" s="156" customFormat="1" ht="15.95" customHeight="1">
      <c r="C70" s="77"/>
      <c r="D70" s="197"/>
      <c r="E70" s="197"/>
      <c r="F70" s="195"/>
      <c r="G70" s="195"/>
      <c r="H70" s="196"/>
      <c r="I70" s="196"/>
      <c r="J70" s="196"/>
      <c r="K70" s="196"/>
      <c r="L70" s="196"/>
    </row>
    <row r="71" spans="2:12" s="156" customFormat="1" ht="15.95" customHeight="1">
      <c r="C71" s="77"/>
      <c r="D71" s="197"/>
      <c r="E71" s="197"/>
      <c r="F71" s="195"/>
      <c r="G71" s="195"/>
      <c r="H71" s="196"/>
      <c r="I71" s="196"/>
      <c r="J71" s="196"/>
      <c r="K71" s="196"/>
      <c r="L71" s="196"/>
    </row>
    <row r="72" spans="2:12" s="156" customFormat="1" ht="15.95" customHeight="1">
      <c r="C72" s="77"/>
      <c r="D72" s="197"/>
      <c r="E72" s="197"/>
      <c r="F72" s="195"/>
      <c r="G72" s="195"/>
      <c r="H72" s="196"/>
      <c r="I72" s="196"/>
      <c r="J72" s="196"/>
      <c r="K72" s="196"/>
      <c r="L72" s="196"/>
    </row>
    <row r="73" spans="2:12" s="129" customFormat="1" ht="27.95" customHeight="1" thickBot="1">
      <c r="B73" s="130" t="s">
        <v>1155</v>
      </c>
      <c r="C73" s="131"/>
      <c r="D73" s="131"/>
      <c r="E73" s="131"/>
    </row>
    <row r="74" spans="2:12" s="252" customFormat="1" ht="21" customHeight="1" thickBot="1">
      <c r="B74" s="437" t="s">
        <v>944</v>
      </c>
      <c r="C74" s="437" t="s">
        <v>337</v>
      </c>
      <c r="D74" s="437" t="s">
        <v>404</v>
      </c>
      <c r="E74" s="421" t="s">
        <v>15</v>
      </c>
      <c r="F74" s="422" t="s">
        <v>945</v>
      </c>
      <c r="G74" s="668" t="s">
        <v>946</v>
      </c>
      <c r="H74" s="710" t="s">
        <v>947</v>
      </c>
    </row>
    <row r="75" spans="2:12" s="201" customFormat="1" ht="9.9499999999999993" customHeight="1">
      <c r="B75" s="217"/>
      <c r="C75" s="217"/>
      <c r="D75" s="217"/>
      <c r="E75" s="215"/>
      <c r="F75" s="247"/>
      <c r="G75" s="247"/>
      <c r="H75" s="293"/>
    </row>
    <row r="76" spans="2:12" s="156" customFormat="1" ht="15.95" customHeight="1">
      <c r="B76" s="219" t="s">
        <v>1156</v>
      </c>
      <c r="C76" s="253" t="s">
        <v>776</v>
      </c>
      <c r="D76" s="212"/>
      <c r="E76" s="253" t="s">
        <v>23</v>
      </c>
      <c r="F76" s="696">
        <v>0</v>
      </c>
      <c r="G76" s="259">
        <v>0</v>
      </c>
      <c r="H76" s="250">
        <v>1</v>
      </c>
    </row>
    <row r="77" spans="2:12" s="156" customFormat="1" ht="15.95" customHeight="1">
      <c r="B77" s="219" t="s">
        <v>1157</v>
      </c>
      <c r="C77" s="253" t="s">
        <v>776</v>
      </c>
      <c r="D77" s="212"/>
      <c r="E77" s="253" t="s">
        <v>23</v>
      </c>
      <c r="F77" s="696">
        <v>0</v>
      </c>
      <c r="G77" s="259">
        <v>0</v>
      </c>
      <c r="H77" s="250">
        <v>0</v>
      </c>
    </row>
    <row r="78" spans="2:12" ht="9.75" customHeight="1">
      <c r="B78" s="626"/>
      <c r="C78" s="627"/>
      <c r="D78" s="628"/>
      <c r="E78" s="628"/>
      <c r="F78" s="294"/>
      <c r="G78" s="294"/>
      <c r="H78" s="294"/>
    </row>
    <row r="79" spans="2:12" ht="15.95" customHeight="1">
      <c r="L79" s="181"/>
    </row>
  </sheetData>
  <sheetProtection algorithmName="SHA-512" hashValue="zET810JQ02MDVtXFZmUslWsN2ejSz72M2oos1glI2pylXF3FzkjbGRaJYg9qll7gIJjSPQxJtGDJ0Fd0P5KulA==" saltValue="MJitnscdwmaWaDmTvgjHDQ==" spinCount="100000" sheet="1" objects="1" scenarios="1" sort="0" autoFilter="0" pivotTables="0"/>
  <mergeCells count="2">
    <mergeCell ref="B54:L54"/>
    <mergeCell ref="B18:L18"/>
  </mergeCells>
  <pageMargins left="0.23622047244094491" right="0.23622047244094491" top="0.39370078740157483" bottom="0.39370078740157483" header="0.31496062992125984" footer="0.31496062992125984"/>
  <pageSetup paperSize="8" scale="89" fitToHeight="2" orientation="landscape" r:id="rId1"/>
  <rowBreaks count="1" manualBreakCount="1">
    <brk id="34" max="12" man="1"/>
  </rowBreaks>
  <drawing r:id="rId2"/>
  <tableParts count="3">
    <tablePart r:id="rId3"/>
    <tablePart r:id="rId4"/>
    <tablePart r:id="rId5"/>
  </tableParts>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codeName="Sheet13">
    <tabColor theme="7"/>
    <pageSetUpPr fitToPage="1"/>
  </sheetPr>
  <dimension ref="B1:L19"/>
  <sheetViews>
    <sheetView showGridLines="0" zoomScaleNormal="100" workbookViewId="0"/>
  </sheetViews>
  <sheetFormatPr defaultColWidth="9" defaultRowHeight="15.95" customHeight="1"/>
  <cols>
    <col min="1" max="1" width="3.375" style="181" customWidth="1"/>
    <col min="2" max="2" width="61.125" style="181" customWidth="1"/>
    <col min="3" max="4" width="11.625" style="181" customWidth="1"/>
    <col min="5" max="5" width="14" style="181" customWidth="1"/>
    <col min="6" max="12" width="11.625" style="181" customWidth="1"/>
    <col min="13" max="13" width="3" style="181" customWidth="1"/>
    <col min="14" max="16384" width="9" style="181"/>
  </cols>
  <sheetData>
    <row r="1" spans="2:12" s="142" customFormat="1" ht="15.95" customHeight="1">
      <c r="B1" s="143"/>
      <c r="C1" s="143"/>
      <c r="D1" s="67"/>
      <c r="E1" s="143"/>
      <c r="F1" s="67"/>
      <c r="G1" s="143"/>
      <c r="H1" s="144"/>
      <c r="I1" s="170"/>
      <c r="J1" s="170"/>
      <c r="K1" s="170"/>
      <c r="L1" s="170"/>
    </row>
    <row r="2" spans="2:12" s="142" customFormat="1" ht="50.1" customHeight="1">
      <c r="B2" s="143"/>
      <c r="C2" s="143"/>
      <c r="D2" s="143"/>
      <c r="E2" s="143"/>
      <c r="F2" s="143"/>
      <c r="G2" s="143"/>
      <c r="H2" s="144"/>
      <c r="I2" s="171"/>
      <c r="J2" s="171"/>
      <c r="K2" s="172"/>
      <c r="L2" s="171"/>
    </row>
    <row r="3" spans="2:12" s="142" customFormat="1" ht="15.95" customHeight="1">
      <c r="B3" s="143"/>
      <c r="C3" s="143"/>
      <c r="D3" s="143"/>
      <c r="E3" s="143"/>
      <c r="F3" s="143"/>
      <c r="G3" s="143"/>
      <c r="H3" s="143"/>
      <c r="I3" s="170"/>
      <c r="J3" s="170"/>
      <c r="K3" s="170"/>
      <c r="L3" s="170"/>
    </row>
    <row r="4" spans="2:12" s="209" customFormat="1" ht="27.95" customHeight="1">
      <c r="B4" s="125" t="s">
        <v>236</v>
      </c>
      <c r="C4" s="125"/>
      <c r="D4" s="125"/>
      <c r="E4" s="125"/>
      <c r="F4" s="126"/>
      <c r="G4" s="126"/>
      <c r="H4" s="126"/>
      <c r="I4" s="210"/>
      <c r="J4" s="210"/>
      <c r="K4" s="210"/>
      <c r="L4" s="210"/>
    </row>
    <row r="5" spans="2:12" s="79" customFormat="1" ht="15.95" customHeight="1">
      <c r="B5" s="143"/>
      <c r="C5" s="143"/>
      <c r="D5" s="143"/>
      <c r="H5" s="144"/>
      <c r="I5" s="173"/>
      <c r="J5" s="173"/>
      <c r="K5" s="173"/>
      <c r="L5" s="173"/>
    </row>
    <row r="6" spans="2:12" s="202" customFormat="1" ht="27.95" customHeight="1" thickBot="1">
      <c r="B6" s="130" t="s">
        <v>237</v>
      </c>
      <c r="C6" s="58"/>
      <c r="D6" s="58"/>
      <c r="E6" s="58"/>
      <c r="H6" s="206"/>
      <c r="I6" s="206"/>
      <c r="J6" s="206"/>
      <c r="K6" s="206"/>
      <c r="L6" s="206"/>
    </row>
    <row r="7" spans="2:12" s="246" customFormat="1" ht="21" customHeight="1" thickBot="1">
      <c r="B7" s="420" t="s">
        <v>944</v>
      </c>
      <c r="C7" s="420" t="s">
        <v>337</v>
      </c>
      <c r="D7" s="420" t="s">
        <v>404</v>
      </c>
      <c r="E7" s="421" t="s">
        <v>1158</v>
      </c>
      <c r="F7" s="422" t="s">
        <v>945</v>
      </c>
      <c r="G7" s="423" t="s">
        <v>946</v>
      </c>
      <c r="H7" s="423" t="s">
        <v>947</v>
      </c>
      <c r="I7" s="423" t="s">
        <v>948</v>
      </c>
      <c r="J7" s="424" t="s">
        <v>949</v>
      </c>
      <c r="K7" s="424" t="s">
        <v>950</v>
      </c>
      <c r="L7" s="424" t="s">
        <v>951</v>
      </c>
    </row>
    <row r="8" spans="2:12" s="97" customFormat="1" ht="9.9499999999999993" customHeight="1" thickBot="1">
      <c r="B8" s="245"/>
      <c r="C8" s="245"/>
      <c r="D8" s="245"/>
      <c r="E8" s="215"/>
      <c r="F8" s="247"/>
      <c r="G8" s="248"/>
      <c r="H8" s="248"/>
      <c r="I8" s="248"/>
      <c r="J8" s="249"/>
      <c r="K8" s="249"/>
      <c r="L8" s="249"/>
    </row>
    <row r="9" spans="2:12" s="273" customFormat="1" ht="24.95" customHeight="1" thickBot="1">
      <c r="B9" s="584" t="s">
        <v>19</v>
      </c>
      <c r="C9" s="576"/>
      <c r="D9" s="576"/>
      <c r="E9" s="576"/>
      <c r="F9" s="577"/>
      <c r="G9" s="576"/>
      <c r="H9" s="576"/>
      <c r="I9" s="576"/>
      <c r="J9" s="576"/>
      <c r="K9" s="576"/>
      <c r="L9" s="576"/>
    </row>
    <row r="10" spans="2:12" s="156" customFormat="1" ht="15.95" customHeight="1">
      <c r="B10" s="578" t="s">
        <v>238</v>
      </c>
      <c r="C10" s="579" t="s">
        <v>731</v>
      </c>
      <c r="D10" s="579"/>
      <c r="E10" s="579" t="s">
        <v>23</v>
      </c>
      <c r="F10" s="580">
        <v>2</v>
      </c>
      <c r="G10" s="581">
        <v>2</v>
      </c>
      <c r="H10" s="581">
        <v>3</v>
      </c>
      <c r="I10" s="582">
        <v>3</v>
      </c>
      <c r="J10" s="582">
        <v>0</v>
      </c>
      <c r="K10" s="583">
        <v>0</v>
      </c>
      <c r="L10" s="582">
        <v>1</v>
      </c>
    </row>
    <row r="11" spans="2:12" s="156" customFormat="1" ht="15.95" customHeight="1" thickBot="1">
      <c r="B11" s="570" t="s">
        <v>1159</v>
      </c>
      <c r="C11" s="571" t="s">
        <v>731</v>
      </c>
      <c r="D11" s="571"/>
      <c r="E11" s="571" t="s">
        <v>23</v>
      </c>
      <c r="F11" s="572">
        <v>7</v>
      </c>
      <c r="G11" s="573">
        <v>0</v>
      </c>
      <c r="H11" s="573">
        <v>1</v>
      </c>
      <c r="I11" s="574">
        <v>0</v>
      </c>
      <c r="J11" s="574">
        <v>0</v>
      </c>
      <c r="K11" s="575">
        <v>0</v>
      </c>
      <c r="L11" s="574">
        <v>4</v>
      </c>
    </row>
    <row r="12" spans="2:12" s="156" customFormat="1" ht="15.95" customHeight="1" thickBot="1">
      <c r="B12" s="538"/>
      <c r="C12" s="539"/>
      <c r="D12" s="539"/>
      <c r="E12" s="539"/>
      <c r="F12" s="567"/>
      <c r="G12" s="542"/>
      <c r="H12" s="542"/>
      <c r="I12" s="568"/>
      <c r="J12" s="568"/>
      <c r="K12" s="569"/>
      <c r="L12" s="568"/>
    </row>
    <row r="13" spans="2:12" s="273" customFormat="1" ht="24.95" customHeight="1" thickBot="1">
      <c r="B13" s="367" t="s">
        <v>1160</v>
      </c>
      <c r="C13" s="275"/>
      <c r="D13" s="275"/>
      <c r="E13" s="275"/>
      <c r="F13" s="278"/>
      <c r="G13" s="275"/>
      <c r="H13" s="275"/>
      <c r="I13" s="275"/>
      <c r="J13" s="275"/>
      <c r="K13" s="275"/>
      <c r="L13" s="275"/>
    </row>
    <row r="14" spans="2:12" s="156" customFormat="1" ht="15.95" customHeight="1" thickBot="1">
      <c r="B14" s="585" t="s">
        <v>246</v>
      </c>
      <c r="C14" s="586"/>
      <c r="D14" s="586"/>
      <c r="E14" s="586" t="s">
        <v>23</v>
      </c>
      <c r="F14" s="587">
        <v>15</v>
      </c>
      <c r="G14" s="588">
        <v>15</v>
      </c>
      <c r="H14" s="588">
        <v>16</v>
      </c>
      <c r="I14" s="589">
        <v>11</v>
      </c>
      <c r="J14" s="589">
        <v>13</v>
      </c>
      <c r="K14" s="590">
        <v>3</v>
      </c>
      <c r="L14" s="589">
        <v>0</v>
      </c>
    </row>
    <row r="15" spans="2:12" s="156" customFormat="1" ht="9.75" customHeight="1" thickBot="1">
      <c r="B15" s="570"/>
      <c r="C15" s="571"/>
      <c r="D15" s="571"/>
      <c r="E15" s="571"/>
      <c r="F15" s="571"/>
      <c r="G15" s="573"/>
      <c r="H15" s="573"/>
      <c r="I15" s="574"/>
      <c r="J15" s="574"/>
      <c r="K15" s="575"/>
      <c r="L15" s="574"/>
    </row>
    <row r="16" spans="2:12" ht="15.95" customHeight="1">
      <c r="B16" s="75"/>
      <c r="D16" s="75"/>
    </row>
    <row r="17" spans="2:12" s="731" customFormat="1" ht="22.5" customHeight="1">
      <c r="B17" s="837" t="s">
        <v>1161</v>
      </c>
      <c r="C17" s="837"/>
      <c r="D17" s="837"/>
      <c r="E17" s="837"/>
      <c r="F17" s="837"/>
      <c r="G17" s="837"/>
      <c r="H17" s="837"/>
      <c r="I17" s="837"/>
      <c r="J17" s="837"/>
      <c r="K17" s="837"/>
      <c r="L17" s="837"/>
    </row>
    <row r="18" spans="2:12" ht="15.95" customHeight="1">
      <c r="B18" s="75"/>
      <c r="D18" s="75"/>
    </row>
    <row r="19" spans="2:12" ht="15.95" customHeight="1">
      <c r="B19" s="75"/>
      <c r="D19" s="75"/>
    </row>
  </sheetData>
  <sheetProtection algorithmName="SHA-512" hashValue="DOzRnHkIqgpFKb9QMR0l/TAvMkQ8byU45cuqPPS3XBefjB7jKmdC+BwUBipDdEzQpRfnrfNxOeo7BH7rGZNEng==" saltValue="KjJbz6XYAN0uGsL+zoB1Tg==" spinCount="100000" sheet="1" objects="1" scenarios="1" sort="0" autoFilter="0" pivotTables="0"/>
  <mergeCells count="1">
    <mergeCell ref="B17:L17"/>
  </mergeCells>
  <phoneticPr fontId="23" type="noConversion"/>
  <pageMargins left="0.23622047244094491" right="0.23622047244094491" top="0.39370078740157483" bottom="0.39370078740157483" header="0.31496062992125984" footer="0.31496062992125984"/>
  <pageSetup paperSize="8" orientation="landscape" r:id="rId1"/>
  <drawing r:id="rId2"/>
  <tableParts count="1">
    <tablePart r:id="rId3"/>
  </tableParts>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tabColor theme="7"/>
    <pageSetUpPr fitToPage="1"/>
  </sheetPr>
  <dimension ref="B1:L63"/>
  <sheetViews>
    <sheetView showGridLines="0" zoomScaleNormal="100" workbookViewId="0"/>
  </sheetViews>
  <sheetFormatPr defaultColWidth="9" defaultRowHeight="15.95" customHeight="1"/>
  <cols>
    <col min="1" max="1" width="3.375" style="142" customWidth="1"/>
    <col min="2" max="2" width="54.625" style="143" customWidth="1"/>
    <col min="3" max="3" width="11.625" style="143" customWidth="1"/>
    <col min="4" max="4" width="27.625" style="143" customWidth="1"/>
    <col min="5" max="5" width="11.625" style="143" customWidth="1"/>
    <col min="6" max="9" width="11.625" style="171" customWidth="1"/>
    <col min="10" max="11" width="11.625" style="142" customWidth="1"/>
    <col min="12" max="12" width="3.75" style="142" customWidth="1"/>
    <col min="13" max="16384" width="9" style="142"/>
  </cols>
  <sheetData>
    <row r="1" spans="2:11" ht="15.95" customHeight="1">
      <c r="D1" s="67"/>
      <c r="F1" s="143"/>
      <c r="G1" s="144"/>
      <c r="H1" s="170"/>
      <c r="I1" s="170"/>
      <c r="J1" s="170"/>
      <c r="K1" s="170"/>
    </row>
    <row r="2" spans="2:11" ht="50.1" customHeight="1">
      <c r="F2" s="143"/>
      <c r="G2" s="144"/>
      <c r="J2" s="172"/>
      <c r="K2" s="171"/>
    </row>
    <row r="3" spans="2:11" ht="15.95" customHeight="1">
      <c r="F3" s="143"/>
      <c r="G3" s="143"/>
      <c r="H3" s="170"/>
      <c r="I3" s="170"/>
      <c r="J3" s="170"/>
      <c r="K3" s="170"/>
    </row>
    <row r="4" spans="2:11" s="209" customFormat="1" ht="27.95" customHeight="1">
      <c r="B4" s="125" t="s">
        <v>250</v>
      </c>
      <c r="C4" s="125"/>
      <c r="D4" s="125"/>
      <c r="E4" s="125"/>
      <c r="F4" s="126"/>
      <c r="G4" s="126"/>
      <c r="H4" s="210"/>
      <c r="I4" s="210"/>
      <c r="J4" s="210"/>
      <c r="K4" s="210"/>
    </row>
    <row r="5" spans="2:11" s="79" customFormat="1" ht="15.95" customHeight="1">
      <c r="B5" s="143"/>
      <c r="C5" s="143"/>
      <c r="D5" s="143"/>
      <c r="G5" s="144"/>
      <c r="H5" s="173"/>
      <c r="I5" s="173"/>
      <c r="J5" s="173"/>
      <c r="K5" s="173"/>
    </row>
    <row r="6" spans="2:11" s="202" customFormat="1" ht="27.95" customHeight="1" thickBot="1">
      <c r="B6" s="763" t="s">
        <v>1162</v>
      </c>
      <c r="C6" s="58"/>
      <c r="D6" s="58"/>
      <c r="E6" s="58"/>
      <c r="G6" s="206"/>
      <c r="H6" s="206"/>
      <c r="I6" s="206"/>
      <c r="J6" s="206"/>
      <c r="K6" s="206"/>
    </row>
    <row r="7" spans="2:11" s="226" customFormat="1" ht="21" customHeight="1" thickBot="1">
      <c r="B7" s="420" t="s">
        <v>944</v>
      </c>
      <c r="C7" s="656" t="s">
        <v>337</v>
      </c>
      <c r="D7" s="656" t="s">
        <v>404</v>
      </c>
      <c r="E7" s="421" t="s">
        <v>1158</v>
      </c>
      <c r="F7" s="422" t="s">
        <v>946</v>
      </c>
      <c r="G7" s="711" t="s">
        <v>947</v>
      </c>
      <c r="H7" s="711" t="s">
        <v>948</v>
      </c>
      <c r="I7" s="424" t="s">
        <v>949</v>
      </c>
      <c r="J7" s="424" t="s">
        <v>950</v>
      </c>
      <c r="K7" s="424" t="s">
        <v>951</v>
      </c>
    </row>
    <row r="8" spans="2:11" s="226" customFormat="1" ht="9.9499999999999993" customHeight="1" thickBot="1">
      <c r="B8" s="470"/>
      <c r="C8" s="228"/>
      <c r="D8" s="228"/>
      <c r="E8" s="471"/>
      <c r="F8" s="472"/>
      <c r="G8" s="231"/>
      <c r="H8" s="231"/>
      <c r="I8" s="232"/>
      <c r="J8" s="232"/>
      <c r="K8" s="232"/>
    </row>
    <row r="9" spans="2:11" s="141" customFormat="1" ht="24.95" customHeight="1" thickBot="1">
      <c r="B9" s="653" t="s">
        <v>1163</v>
      </c>
      <c r="C9" s="631"/>
      <c r="D9" s="631"/>
      <c r="E9" s="631"/>
      <c r="F9" s="632"/>
      <c r="G9" s="633"/>
      <c r="H9" s="633"/>
      <c r="I9" s="633"/>
      <c r="J9" s="633"/>
      <c r="K9" s="633"/>
    </row>
    <row r="10" spans="2:11" s="204" customFormat="1" ht="15.95" customHeight="1">
      <c r="B10" s="416" t="s">
        <v>1164</v>
      </c>
      <c r="C10" s="414" t="s">
        <v>716</v>
      </c>
      <c r="D10" s="414" t="s">
        <v>1165</v>
      </c>
      <c r="E10" s="414" t="s">
        <v>255</v>
      </c>
      <c r="F10" s="721">
        <f>1435+1129</f>
        <v>2564</v>
      </c>
      <c r="G10" s="415">
        <v>2264.59</v>
      </c>
      <c r="H10" s="415">
        <v>2226</v>
      </c>
      <c r="I10" s="415">
        <v>1892</v>
      </c>
      <c r="J10" s="566">
        <v>1818</v>
      </c>
      <c r="K10" s="415">
        <v>2012</v>
      </c>
    </row>
    <row r="11" spans="2:11" ht="15.95" customHeight="1">
      <c r="B11" s="416" t="s">
        <v>1166</v>
      </c>
      <c r="C11" s="414" t="s">
        <v>716</v>
      </c>
      <c r="D11" s="414" t="s">
        <v>1165</v>
      </c>
      <c r="E11" s="414" t="s">
        <v>255</v>
      </c>
      <c r="F11" s="721">
        <v>2130</v>
      </c>
      <c r="G11" s="415">
        <v>2846.9</v>
      </c>
      <c r="H11" s="415">
        <v>4426</v>
      </c>
      <c r="I11" s="415">
        <v>4945</v>
      </c>
      <c r="J11" s="566">
        <v>5775</v>
      </c>
      <c r="K11" s="415">
        <v>6323</v>
      </c>
    </row>
    <row r="12" spans="2:11" ht="15.95" customHeight="1" thickBot="1">
      <c r="B12" s="353" t="s">
        <v>1167</v>
      </c>
      <c r="C12" s="354" t="s">
        <v>716</v>
      </c>
      <c r="D12" s="354" t="s">
        <v>1165</v>
      </c>
      <c r="E12" s="354" t="s">
        <v>255</v>
      </c>
      <c r="F12" s="722">
        <f>F10+F11</f>
        <v>4694</v>
      </c>
      <c r="G12" s="356">
        <v>5111.49</v>
      </c>
      <c r="H12" s="356">
        <v>6652</v>
      </c>
      <c r="I12" s="356">
        <v>6837</v>
      </c>
      <c r="J12" s="634">
        <v>7593</v>
      </c>
      <c r="K12" s="356">
        <v>8336</v>
      </c>
    </row>
    <row r="13" spans="2:11" ht="15.95" customHeight="1" thickBot="1">
      <c r="B13" s="416"/>
      <c r="C13" s="414"/>
      <c r="D13" s="414"/>
      <c r="E13" s="414"/>
      <c r="F13" s="236"/>
      <c r="G13" s="415"/>
      <c r="H13" s="415"/>
      <c r="I13" s="415"/>
      <c r="J13" s="566"/>
      <c r="K13" s="415"/>
    </row>
    <row r="14" spans="2:11" s="141" customFormat="1" ht="24.95" customHeight="1" thickBot="1">
      <c r="B14" s="654" t="s">
        <v>1168</v>
      </c>
      <c r="C14" s="237"/>
      <c r="D14" s="237"/>
      <c r="E14" s="237"/>
      <c r="F14" s="238"/>
      <c r="G14" s="239"/>
      <c r="H14" s="239"/>
      <c r="I14" s="239"/>
      <c r="J14" s="239"/>
      <c r="K14" s="239"/>
    </row>
    <row r="15" spans="2:11" ht="15.95" customHeight="1">
      <c r="B15" s="416" t="s">
        <v>1169</v>
      </c>
      <c r="C15" s="414" t="s">
        <v>716</v>
      </c>
      <c r="D15" s="414" t="s">
        <v>1165</v>
      </c>
      <c r="E15" s="414" t="s">
        <v>255</v>
      </c>
      <c r="F15" s="719">
        <v>75</v>
      </c>
      <c r="G15" s="415">
        <v>2.2999999999999998</v>
      </c>
      <c r="H15" s="415">
        <v>2</v>
      </c>
      <c r="I15" s="415">
        <v>2</v>
      </c>
      <c r="J15" s="566">
        <v>2</v>
      </c>
      <c r="K15" s="415">
        <v>2</v>
      </c>
    </row>
    <row r="16" spans="2:11" ht="15.95" customHeight="1">
      <c r="B16" s="416" t="s">
        <v>1170</v>
      </c>
      <c r="C16" s="414" t="s">
        <v>716</v>
      </c>
      <c r="D16" s="414" t="s">
        <v>1165</v>
      </c>
      <c r="E16" s="414" t="s">
        <v>255</v>
      </c>
      <c r="F16" s="719">
        <v>0</v>
      </c>
      <c r="G16" s="415">
        <v>0.5</v>
      </c>
      <c r="H16" s="415">
        <v>1</v>
      </c>
      <c r="I16" s="415">
        <v>1</v>
      </c>
      <c r="J16" s="566">
        <v>1</v>
      </c>
      <c r="K16" s="415">
        <v>1</v>
      </c>
    </row>
    <row r="17" spans="2:11" s="79" customFormat="1" ht="21" customHeight="1" thickBot="1">
      <c r="B17" s="635" t="s">
        <v>258</v>
      </c>
      <c r="C17" s="635" t="s">
        <v>716</v>
      </c>
      <c r="D17" s="636" t="s">
        <v>1165</v>
      </c>
      <c r="E17" s="637" t="s">
        <v>255</v>
      </c>
      <c r="F17" s="720">
        <f>SUBTOTAL(9,F15:F16)</f>
        <v>75</v>
      </c>
      <c r="G17" s="638">
        <f t="shared" ref="G17:K17" si="0">SUBTOTAL(9,G15:G16)</f>
        <v>2.8</v>
      </c>
      <c r="H17" s="638">
        <f t="shared" si="0"/>
        <v>3</v>
      </c>
      <c r="I17" s="638">
        <f t="shared" si="0"/>
        <v>3</v>
      </c>
      <c r="J17" s="638">
        <f t="shared" si="0"/>
        <v>3</v>
      </c>
      <c r="K17" s="638">
        <f t="shared" si="0"/>
        <v>3</v>
      </c>
    </row>
    <row r="18" spans="2:11" s="79" customFormat="1" ht="21" customHeight="1" thickBot="1">
      <c r="B18" s="408"/>
      <c r="C18" s="408"/>
      <c r="D18" s="560"/>
      <c r="E18" s="409"/>
      <c r="F18" s="643"/>
      <c r="G18" s="223"/>
      <c r="H18" s="223"/>
      <c r="I18" s="223"/>
      <c r="J18" s="223"/>
      <c r="K18" s="223"/>
    </row>
    <row r="19" spans="2:11" s="141" customFormat="1" ht="24.95" customHeight="1" thickBot="1">
      <c r="B19" s="655" t="s">
        <v>1171</v>
      </c>
      <c r="C19" s="241"/>
      <c r="D19" s="241"/>
      <c r="E19" s="241"/>
      <c r="F19" s="242"/>
      <c r="G19" s="243"/>
      <c r="H19" s="243"/>
      <c r="I19" s="243"/>
      <c r="J19" s="243"/>
      <c r="K19" s="243"/>
    </row>
    <row r="20" spans="2:11" s="143" customFormat="1" ht="15.95" customHeight="1">
      <c r="B20" s="416" t="s">
        <v>1172</v>
      </c>
      <c r="C20" s="414" t="s">
        <v>716</v>
      </c>
      <c r="D20" s="414"/>
      <c r="E20" s="414" t="s">
        <v>255</v>
      </c>
      <c r="F20" s="419">
        <f>344+37</f>
        <v>381</v>
      </c>
      <c r="G20" s="415">
        <v>325.60000000000002</v>
      </c>
      <c r="H20" s="415">
        <v>263</v>
      </c>
      <c r="I20" s="415">
        <v>163</v>
      </c>
      <c r="J20" s="566">
        <v>136</v>
      </c>
      <c r="K20" s="415">
        <v>151</v>
      </c>
    </row>
    <row r="21" spans="2:11" s="143" customFormat="1" ht="15.95" customHeight="1">
      <c r="B21" s="416" t="s">
        <v>1173</v>
      </c>
      <c r="C21" s="414" t="s">
        <v>716</v>
      </c>
      <c r="D21" s="414"/>
      <c r="E21" s="414" t="s">
        <v>255</v>
      </c>
      <c r="F21" s="419">
        <v>0</v>
      </c>
      <c r="G21" s="415">
        <v>77.2</v>
      </c>
      <c r="H21" s="415">
        <v>124</v>
      </c>
      <c r="I21" s="415">
        <v>100</v>
      </c>
      <c r="J21" s="566">
        <v>126</v>
      </c>
      <c r="K21" s="415">
        <v>141</v>
      </c>
    </row>
    <row r="22" spans="2:11" s="149" customFormat="1" ht="21" customHeight="1">
      <c r="B22" s="240" t="s">
        <v>260</v>
      </c>
      <c r="C22" s="240" t="s">
        <v>716</v>
      </c>
      <c r="D22" s="240"/>
      <c r="E22" s="240" t="s">
        <v>255</v>
      </c>
      <c r="F22" s="718">
        <f>SUBTOTAL(9,F20:F21)</f>
        <v>381</v>
      </c>
      <c r="G22" s="244">
        <f t="shared" ref="G22:K22" si="1">SUBTOTAL(9,G20:G21)</f>
        <v>402.8</v>
      </c>
      <c r="H22" s="244">
        <f t="shared" si="1"/>
        <v>387</v>
      </c>
      <c r="I22" s="244">
        <f t="shared" si="1"/>
        <v>263</v>
      </c>
      <c r="J22" s="244">
        <f t="shared" si="1"/>
        <v>262</v>
      </c>
      <c r="K22" s="244">
        <f t="shared" si="1"/>
        <v>292</v>
      </c>
    </row>
    <row r="23" spans="2:11" s="149" customFormat="1" ht="21" customHeight="1" thickBot="1">
      <c r="B23" s="408"/>
      <c r="C23" s="408"/>
      <c r="D23" s="408"/>
      <c r="E23" s="408"/>
      <c r="F23" s="644"/>
      <c r="G23" s="224"/>
      <c r="H23" s="224"/>
      <c r="I23" s="224"/>
      <c r="J23" s="224"/>
      <c r="K23" s="224"/>
    </row>
    <row r="24" spans="2:11" s="214" customFormat="1" ht="24.95" customHeight="1" thickBot="1">
      <c r="B24" s="629" t="s">
        <v>1174</v>
      </c>
      <c r="C24" s="233"/>
      <c r="D24" s="233"/>
      <c r="E24" s="233"/>
      <c r="F24" s="234"/>
      <c r="G24" s="235"/>
      <c r="H24" s="235"/>
      <c r="I24" s="235"/>
      <c r="J24" s="235"/>
      <c r="K24" s="235"/>
    </row>
    <row r="25" spans="2:11" s="143" customFormat="1" ht="15.95" customHeight="1">
      <c r="B25" s="416" t="s">
        <v>1175</v>
      </c>
      <c r="C25" s="414" t="s">
        <v>716</v>
      </c>
      <c r="D25" s="414"/>
      <c r="E25" s="414" t="s">
        <v>255</v>
      </c>
      <c r="F25" s="419">
        <v>3</v>
      </c>
      <c r="G25" s="415">
        <v>6.3</v>
      </c>
      <c r="H25" s="415">
        <v>6</v>
      </c>
      <c r="I25" s="415">
        <v>13</v>
      </c>
      <c r="J25" s="566">
        <v>12</v>
      </c>
      <c r="K25" s="415">
        <v>14</v>
      </c>
    </row>
    <row r="26" spans="2:11" s="143" customFormat="1" ht="15.95" customHeight="1">
      <c r="B26" s="416" t="s">
        <v>1176</v>
      </c>
      <c r="C26" s="414" t="s">
        <v>716</v>
      </c>
      <c r="D26" s="414"/>
      <c r="E26" s="414" t="s">
        <v>255</v>
      </c>
      <c r="F26" s="419">
        <v>21</v>
      </c>
      <c r="G26" s="415">
        <v>42</v>
      </c>
      <c r="H26" s="415">
        <v>56</v>
      </c>
      <c r="I26" s="415">
        <v>45</v>
      </c>
      <c r="J26" s="566">
        <v>57</v>
      </c>
      <c r="K26" s="415">
        <v>64</v>
      </c>
    </row>
    <row r="27" spans="2:11" s="149" customFormat="1" ht="21" customHeight="1" thickBot="1">
      <c r="B27" s="639" t="s">
        <v>1177</v>
      </c>
      <c r="C27" s="639" t="s">
        <v>716</v>
      </c>
      <c r="D27" s="639"/>
      <c r="E27" s="639" t="s">
        <v>255</v>
      </c>
      <c r="F27" s="717">
        <f>SUBTOTAL(9,F25:F26)</f>
        <v>24</v>
      </c>
      <c r="G27" s="640">
        <f t="shared" ref="G27:K27" si="2">SUBTOTAL(9,G25:G26)</f>
        <v>48.3</v>
      </c>
      <c r="H27" s="640">
        <f t="shared" si="2"/>
        <v>62</v>
      </c>
      <c r="I27" s="640">
        <f t="shared" si="2"/>
        <v>58</v>
      </c>
      <c r="J27" s="640">
        <f t="shared" si="2"/>
        <v>69</v>
      </c>
      <c r="K27" s="640">
        <f t="shared" si="2"/>
        <v>78</v>
      </c>
    </row>
    <row r="28" spans="2:11" s="149" customFormat="1" ht="21" customHeight="1" thickBot="1">
      <c r="B28" s="408"/>
      <c r="C28" s="408"/>
      <c r="D28" s="408"/>
      <c r="E28" s="408"/>
      <c r="F28" s="644"/>
      <c r="G28" s="644"/>
      <c r="H28" s="644"/>
      <c r="I28" s="644"/>
      <c r="J28" s="644"/>
      <c r="K28" s="644"/>
    </row>
    <row r="29" spans="2:11" s="214" customFormat="1" ht="24.95" customHeight="1" thickBot="1">
      <c r="B29" s="653" t="s">
        <v>1178</v>
      </c>
      <c r="C29" s="631"/>
      <c r="D29" s="631"/>
      <c r="E29" s="631"/>
      <c r="F29" s="632"/>
      <c r="G29" s="633"/>
      <c r="H29" s="633"/>
      <c r="I29" s="633"/>
      <c r="J29" s="633"/>
      <c r="K29" s="633"/>
    </row>
    <row r="30" spans="2:11" s="143" customFormat="1" ht="15.95" customHeight="1">
      <c r="B30" s="416" t="s">
        <v>1179</v>
      </c>
      <c r="C30" s="414" t="s">
        <v>716</v>
      </c>
      <c r="D30" s="414" t="s">
        <v>1165</v>
      </c>
      <c r="E30" s="414" t="s">
        <v>255</v>
      </c>
      <c r="F30" s="419">
        <v>3</v>
      </c>
      <c r="G30" s="415">
        <v>16.8</v>
      </c>
      <c r="H30" s="415">
        <v>16</v>
      </c>
      <c r="I30" s="415">
        <v>14</v>
      </c>
      <c r="J30" s="566">
        <v>13</v>
      </c>
      <c r="K30" s="415">
        <v>14</v>
      </c>
    </row>
    <row r="31" spans="2:11" s="143" customFormat="1" ht="15.95" customHeight="1">
      <c r="B31" s="416" t="s">
        <v>1180</v>
      </c>
      <c r="C31" s="414" t="s">
        <v>716</v>
      </c>
      <c r="D31" s="414" t="s">
        <v>1165</v>
      </c>
      <c r="E31" s="414" t="s">
        <v>255</v>
      </c>
      <c r="F31" s="419">
        <v>44</v>
      </c>
      <c r="G31" s="415">
        <v>86</v>
      </c>
      <c r="H31" s="415">
        <v>76</v>
      </c>
      <c r="I31" s="415">
        <v>76</v>
      </c>
      <c r="J31" s="566">
        <v>73</v>
      </c>
      <c r="K31" s="415">
        <v>74</v>
      </c>
    </row>
    <row r="32" spans="2:11" s="149" customFormat="1" ht="21" customHeight="1" thickBot="1">
      <c r="B32" s="268" t="s">
        <v>263</v>
      </c>
      <c r="C32" s="268" t="s">
        <v>716</v>
      </c>
      <c r="D32" s="268" t="s">
        <v>1165</v>
      </c>
      <c r="E32" s="268" t="s">
        <v>255</v>
      </c>
      <c r="F32" s="716">
        <f>SUBTOTAL(9,F30:F31)</f>
        <v>47</v>
      </c>
      <c r="G32" s="269">
        <f t="shared" ref="G32:K32" si="3">SUBTOTAL(9,G30:G31)</f>
        <v>102.8</v>
      </c>
      <c r="H32" s="269">
        <f t="shared" si="3"/>
        <v>92</v>
      </c>
      <c r="I32" s="269">
        <f t="shared" si="3"/>
        <v>90</v>
      </c>
      <c r="J32" s="269">
        <f t="shared" si="3"/>
        <v>86</v>
      </c>
      <c r="K32" s="269">
        <f t="shared" si="3"/>
        <v>88</v>
      </c>
    </row>
    <row r="33" spans="2:11" s="149" customFormat="1" ht="21" customHeight="1" thickBot="1">
      <c r="B33" s="408"/>
      <c r="C33" s="408"/>
      <c r="D33" s="408"/>
      <c r="E33" s="408"/>
      <c r="F33" s="644"/>
      <c r="G33" s="644"/>
      <c r="H33" s="644"/>
      <c r="I33" s="644"/>
      <c r="J33" s="644"/>
      <c r="K33" s="644"/>
    </row>
    <row r="34" spans="2:11" s="216" customFormat="1" ht="24.95" customHeight="1" thickBot="1">
      <c r="B34" s="654" t="s">
        <v>1181</v>
      </c>
      <c r="C34" s="237"/>
      <c r="D34" s="237"/>
      <c r="E34" s="237"/>
      <c r="F34" s="238"/>
      <c r="G34" s="239"/>
      <c r="H34" s="239"/>
      <c r="I34" s="239"/>
      <c r="J34" s="239"/>
      <c r="K34" s="239"/>
    </row>
    <row r="35" spans="2:11" s="143" customFormat="1" ht="15.95" customHeight="1">
      <c r="B35" s="416" t="s">
        <v>1182</v>
      </c>
      <c r="C35" s="414" t="s">
        <v>716</v>
      </c>
      <c r="D35" s="414"/>
      <c r="E35" s="414" t="s">
        <v>255</v>
      </c>
      <c r="F35" s="712">
        <v>0</v>
      </c>
      <c r="G35" s="648">
        <v>0</v>
      </c>
      <c r="H35" s="648">
        <v>0</v>
      </c>
      <c r="I35" s="648">
        <v>0</v>
      </c>
      <c r="J35" s="649">
        <v>0</v>
      </c>
      <c r="K35" s="648">
        <v>0</v>
      </c>
    </row>
    <row r="36" spans="2:11" s="143" customFormat="1" ht="15.95" customHeight="1">
      <c r="B36" s="416" t="s">
        <v>1183</v>
      </c>
      <c r="C36" s="414" t="s">
        <v>716</v>
      </c>
      <c r="D36" s="414"/>
      <c r="E36" s="414" t="s">
        <v>255</v>
      </c>
      <c r="F36" s="712">
        <v>0</v>
      </c>
      <c r="G36" s="648">
        <v>0.1</v>
      </c>
      <c r="H36" s="648">
        <v>0</v>
      </c>
      <c r="I36" s="648">
        <v>0</v>
      </c>
      <c r="J36" s="649">
        <v>0</v>
      </c>
      <c r="K36" s="648">
        <v>0</v>
      </c>
    </row>
    <row r="37" spans="2:11" s="149" customFormat="1" ht="21" customHeight="1" thickBot="1">
      <c r="B37" s="635" t="s">
        <v>264</v>
      </c>
      <c r="C37" s="635" t="s">
        <v>716</v>
      </c>
      <c r="D37" s="635"/>
      <c r="E37" s="635" t="s">
        <v>255</v>
      </c>
      <c r="F37" s="715">
        <f>SUBTOTAL(9,F35:F36)</f>
        <v>0</v>
      </c>
      <c r="G37" s="652">
        <f t="shared" ref="G37:K37" si="4">SUBTOTAL(9,G35:G36)</f>
        <v>0.1</v>
      </c>
      <c r="H37" s="652">
        <f t="shared" si="4"/>
        <v>0</v>
      </c>
      <c r="I37" s="652">
        <f t="shared" si="4"/>
        <v>0</v>
      </c>
      <c r="J37" s="652">
        <f t="shared" si="4"/>
        <v>0</v>
      </c>
      <c r="K37" s="652">
        <f t="shared" si="4"/>
        <v>0</v>
      </c>
    </row>
    <row r="38" spans="2:11" s="149" customFormat="1" ht="21" customHeight="1" thickBot="1">
      <c r="B38" s="408"/>
      <c r="C38" s="408"/>
      <c r="D38" s="408"/>
      <c r="E38" s="408"/>
      <c r="F38" s="644"/>
      <c r="G38" s="644"/>
      <c r="H38" s="644"/>
      <c r="I38" s="644"/>
      <c r="J38" s="644"/>
      <c r="K38" s="644"/>
    </row>
    <row r="39" spans="2:11" s="216" customFormat="1" ht="24.95" customHeight="1" thickBot="1">
      <c r="B39" s="655" t="s">
        <v>1184</v>
      </c>
      <c r="C39" s="241"/>
      <c r="D39" s="241"/>
      <c r="E39" s="241"/>
      <c r="F39" s="242"/>
      <c r="G39" s="243"/>
      <c r="H39" s="243"/>
      <c r="I39" s="243"/>
      <c r="J39" s="243"/>
      <c r="K39" s="243"/>
    </row>
    <row r="40" spans="2:11" s="144" customFormat="1" ht="15.95" customHeight="1">
      <c r="B40" s="416" t="s">
        <v>1185</v>
      </c>
      <c r="C40" s="414"/>
      <c r="D40" s="414" t="s">
        <v>1165</v>
      </c>
      <c r="E40" s="414" t="s">
        <v>266</v>
      </c>
      <c r="F40" s="712">
        <v>0</v>
      </c>
      <c r="G40" s="648">
        <v>0</v>
      </c>
      <c r="H40" s="648">
        <v>0</v>
      </c>
      <c r="I40" s="648">
        <v>0</v>
      </c>
      <c r="J40" s="649">
        <v>0</v>
      </c>
      <c r="K40" s="648">
        <v>0</v>
      </c>
    </row>
    <row r="41" spans="2:11" s="143" customFormat="1" ht="15.95" customHeight="1">
      <c r="B41" s="416" t="s">
        <v>1186</v>
      </c>
      <c r="C41" s="414"/>
      <c r="D41" s="414" t="s">
        <v>1165</v>
      </c>
      <c r="E41" s="414" t="s">
        <v>266</v>
      </c>
      <c r="F41" s="712">
        <v>0</v>
      </c>
      <c r="G41" s="648">
        <v>4.0999999999999996</v>
      </c>
      <c r="H41" s="648">
        <v>4</v>
      </c>
      <c r="I41" s="648">
        <v>4</v>
      </c>
      <c r="J41" s="649">
        <v>4</v>
      </c>
      <c r="K41" s="648">
        <v>4</v>
      </c>
    </row>
    <row r="42" spans="2:11" s="79" customFormat="1" ht="21" customHeight="1" thickBot="1">
      <c r="B42" s="641" t="s">
        <v>1187</v>
      </c>
      <c r="C42" s="641"/>
      <c r="D42" s="641" t="s">
        <v>1165</v>
      </c>
      <c r="E42" s="641" t="s">
        <v>266</v>
      </c>
      <c r="F42" s="714">
        <f>SUBTOTAL(9,F40:F41)</f>
        <v>0</v>
      </c>
      <c r="G42" s="651">
        <f t="shared" ref="G42:K42" si="5">SUBTOTAL(9,G40:G41)</f>
        <v>4.0999999999999996</v>
      </c>
      <c r="H42" s="651">
        <f t="shared" si="5"/>
        <v>4</v>
      </c>
      <c r="I42" s="651">
        <f t="shared" si="5"/>
        <v>4</v>
      </c>
      <c r="J42" s="651">
        <f t="shared" si="5"/>
        <v>4</v>
      </c>
      <c r="K42" s="651">
        <f t="shared" si="5"/>
        <v>4</v>
      </c>
    </row>
    <row r="43" spans="2:11" s="79" customFormat="1" ht="21" customHeight="1" thickBot="1">
      <c r="B43" s="408"/>
      <c r="C43" s="408"/>
      <c r="D43" s="408"/>
      <c r="E43" s="408"/>
      <c r="F43" s="644"/>
      <c r="G43" s="644"/>
      <c r="H43" s="644"/>
      <c r="I43" s="644"/>
      <c r="J43" s="644"/>
      <c r="K43" s="644"/>
    </row>
    <row r="44" spans="2:11" s="218" customFormat="1" ht="24.95" customHeight="1" thickBot="1">
      <c r="B44" s="629" t="s">
        <v>1188</v>
      </c>
      <c r="C44" s="233"/>
      <c r="D44" s="233"/>
      <c r="E44" s="233"/>
      <c r="F44" s="234"/>
      <c r="G44" s="235"/>
      <c r="H44" s="235"/>
      <c r="I44" s="235"/>
      <c r="J44" s="235"/>
      <c r="K44" s="235"/>
    </row>
    <row r="45" spans="2:11" s="204" customFormat="1" ht="15.95" customHeight="1">
      <c r="B45" s="416" t="s">
        <v>1189</v>
      </c>
      <c r="C45" s="414"/>
      <c r="D45" s="414" t="s">
        <v>1165</v>
      </c>
      <c r="E45" s="414" t="s">
        <v>266</v>
      </c>
      <c r="F45" s="712">
        <v>0</v>
      </c>
      <c r="G45" s="648">
        <v>0</v>
      </c>
      <c r="H45" s="648">
        <v>0</v>
      </c>
      <c r="I45" s="648">
        <v>0</v>
      </c>
      <c r="J45" s="649">
        <v>0</v>
      </c>
      <c r="K45" s="648">
        <v>0</v>
      </c>
    </row>
    <row r="46" spans="2:11" ht="15.95" customHeight="1">
      <c r="B46" s="416" t="s">
        <v>1190</v>
      </c>
      <c r="C46" s="414"/>
      <c r="D46" s="414" t="s">
        <v>1165</v>
      </c>
      <c r="E46" s="414" t="s">
        <v>266</v>
      </c>
      <c r="F46" s="712">
        <v>0</v>
      </c>
      <c r="G46" s="648">
        <v>1.9</v>
      </c>
      <c r="H46" s="648">
        <v>2</v>
      </c>
      <c r="I46" s="648">
        <v>2</v>
      </c>
      <c r="J46" s="649">
        <v>2</v>
      </c>
      <c r="K46" s="648">
        <v>2</v>
      </c>
    </row>
    <row r="47" spans="2:11" s="79" customFormat="1" ht="21" customHeight="1" thickBot="1">
      <c r="B47" s="639" t="s">
        <v>1191</v>
      </c>
      <c r="C47" s="639"/>
      <c r="D47" s="639" t="s">
        <v>1165</v>
      </c>
      <c r="E47" s="639" t="s">
        <v>266</v>
      </c>
      <c r="F47" s="713">
        <f t="shared" ref="F47:K47" si="6">SUBTOTAL(9,F45:F46)</f>
        <v>0</v>
      </c>
      <c r="G47" s="650">
        <f t="shared" si="6"/>
        <v>1.9</v>
      </c>
      <c r="H47" s="650">
        <f t="shared" si="6"/>
        <v>2</v>
      </c>
      <c r="I47" s="650">
        <f t="shared" si="6"/>
        <v>2</v>
      </c>
      <c r="J47" s="650">
        <f t="shared" si="6"/>
        <v>2</v>
      </c>
      <c r="K47" s="650">
        <f t="shared" si="6"/>
        <v>2</v>
      </c>
    </row>
    <row r="48" spans="2:11" ht="11.25" customHeight="1">
      <c r="B48" s="645"/>
      <c r="C48" s="646"/>
      <c r="D48" s="646"/>
      <c r="E48" s="646"/>
      <c r="F48" s="211"/>
      <c r="G48" s="642"/>
      <c r="H48" s="642"/>
      <c r="I48" s="642"/>
      <c r="J48" s="647"/>
      <c r="K48" s="647"/>
    </row>
    <row r="49" spans="2:12" ht="15.95" customHeight="1">
      <c r="B49" s="207"/>
      <c r="C49" s="208"/>
      <c r="D49" s="208"/>
      <c r="E49" s="208"/>
      <c r="F49" s="205"/>
      <c r="G49" s="205"/>
      <c r="H49" s="205"/>
      <c r="I49" s="205"/>
    </row>
    <row r="50" spans="2:12" s="8" customFormat="1" ht="39.75" customHeight="1">
      <c r="B50" s="828" t="s">
        <v>1192</v>
      </c>
      <c r="C50" s="828"/>
      <c r="D50" s="828"/>
      <c r="E50" s="828"/>
      <c r="F50" s="828"/>
      <c r="G50" s="828"/>
      <c r="H50" s="828"/>
      <c r="I50" s="828"/>
      <c r="J50" s="828"/>
      <c r="K50" s="828"/>
      <c r="L50" s="16"/>
    </row>
    <row r="51" spans="2:12" s="204" customFormat="1" ht="15.95" customHeight="1">
      <c r="B51" s="143"/>
      <c r="C51" s="143"/>
      <c r="D51" s="143"/>
      <c r="E51" s="143"/>
      <c r="F51" s="171"/>
      <c r="G51" s="171"/>
      <c r="H51" s="171"/>
      <c r="I51" s="171"/>
    </row>
    <row r="52" spans="2:12" s="204" customFormat="1" ht="15.95" customHeight="1">
      <c r="B52" s="143"/>
      <c r="C52" s="143"/>
      <c r="D52" s="143"/>
      <c r="E52" s="143"/>
      <c r="F52" s="171"/>
      <c r="G52" s="171"/>
      <c r="H52" s="171"/>
      <c r="I52" s="171"/>
    </row>
    <row r="55" spans="2:12" s="204" customFormat="1" ht="15.95" customHeight="1">
      <c r="B55" s="143"/>
      <c r="C55" s="143"/>
      <c r="D55" s="143"/>
      <c r="E55" s="143"/>
      <c r="F55" s="171"/>
      <c r="G55" s="171"/>
      <c r="H55" s="171"/>
      <c r="I55" s="171"/>
    </row>
    <row r="56" spans="2:12" s="204" customFormat="1" ht="15.95" customHeight="1">
      <c r="B56" s="143"/>
      <c r="C56" s="143"/>
      <c r="D56" s="143"/>
      <c r="E56" s="143"/>
      <c r="F56" s="171"/>
      <c r="G56" s="171"/>
      <c r="H56" s="171"/>
      <c r="I56" s="171"/>
    </row>
    <row r="59" spans="2:12" s="204" customFormat="1" ht="15.95" customHeight="1">
      <c r="B59" s="143"/>
      <c r="C59" s="143"/>
      <c r="D59" s="143"/>
      <c r="E59" s="143"/>
      <c r="F59" s="171"/>
      <c r="G59" s="171"/>
      <c r="H59" s="171"/>
      <c r="I59" s="171"/>
    </row>
    <row r="60" spans="2:12" s="204" customFormat="1" ht="15.95" customHeight="1">
      <c r="B60" s="143"/>
      <c r="C60" s="143"/>
      <c r="D60" s="143"/>
      <c r="E60" s="143"/>
      <c r="F60" s="171"/>
      <c r="G60" s="171"/>
      <c r="H60" s="171"/>
      <c r="I60" s="171"/>
    </row>
    <row r="63" spans="2:12" s="204" customFormat="1" ht="15.95" customHeight="1">
      <c r="B63" s="143"/>
      <c r="C63" s="143"/>
      <c r="D63" s="143"/>
      <c r="E63" s="143"/>
      <c r="F63" s="171"/>
      <c r="G63" s="171"/>
      <c r="H63" s="171"/>
      <c r="I63" s="171"/>
    </row>
  </sheetData>
  <sheetProtection algorithmName="SHA-512" hashValue="4LPrmtXs+uF4yNtISPUNN1eiN0L4ZzG4LqIHeNmqClirTzr9BFryXzpFyuP1XLexdRSPuWUtY0RD8vaZP/bd+g==" saltValue="kC16VcKDshzKUKfQPtcrnw==" spinCount="100000" sheet="1" objects="1" scenarios="1" sort="0" autoFilter="0" pivotTables="0"/>
  <mergeCells count="1">
    <mergeCell ref="B50:K50"/>
  </mergeCells>
  <pageMargins left="0.23622047244094491" right="0.23622047244094491" top="0.39370078740157483" bottom="0.39370078740157483" header="0.31496062992125984" footer="0.31496062992125984"/>
  <pageSetup paperSize="8" scale="72" orientation="landscape" r:id="rId1"/>
  <drawing r:id="rId2"/>
  <tableParts count="1">
    <tablePart r:id="rId3"/>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1"/>
    <pageSetUpPr fitToPage="1"/>
  </sheetPr>
  <dimension ref="B1:W42"/>
  <sheetViews>
    <sheetView showGridLines="0" zoomScaleNormal="100" workbookViewId="0">
      <selection activeCell="I23" sqref="I23"/>
    </sheetView>
  </sheetViews>
  <sheetFormatPr defaultColWidth="8.875" defaultRowHeight="15.95" customHeight="1"/>
  <cols>
    <col min="1" max="1" width="1.875" customWidth="1"/>
    <col min="2" max="2" width="119.625" customWidth="1"/>
    <col min="3" max="3" width="2.125" customWidth="1"/>
    <col min="23" max="23" width="10.625" customWidth="1"/>
  </cols>
  <sheetData>
    <row r="1" spans="2:23" ht="8.25" customHeight="1"/>
    <row r="2" spans="2:23" ht="15.75" customHeight="1">
      <c r="R2" s="189"/>
      <c r="S2" s="189"/>
      <c r="T2" s="189"/>
      <c r="U2" s="189"/>
      <c r="V2" s="189"/>
      <c r="W2" s="189"/>
    </row>
    <row r="3" spans="2:23" ht="15.95" customHeight="1">
      <c r="B3" s="30"/>
      <c r="E3" s="737"/>
      <c r="F3" s="737"/>
      <c r="G3" s="737"/>
      <c r="H3" s="737"/>
      <c r="I3" s="737"/>
      <c r="J3" s="737"/>
      <c r="K3" s="738"/>
      <c r="L3" s="738"/>
    </row>
    <row r="4" spans="2:23" ht="15.95" customHeight="1">
      <c r="E4" s="738"/>
      <c r="F4" s="738"/>
      <c r="G4" s="738"/>
      <c r="H4" s="738"/>
      <c r="I4" s="738"/>
      <c r="J4" s="738"/>
      <c r="K4" s="738"/>
      <c r="L4" s="738"/>
    </row>
    <row r="35" spans="2:2" ht="15.95" customHeight="1">
      <c r="B35" s="31"/>
    </row>
    <row r="36" spans="2:2" ht="15.95" customHeight="1">
      <c r="B36" s="32"/>
    </row>
    <row r="37" spans="2:2" ht="15.95" customHeight="1">
      <c r="B37" s="31"/>
    </row>
    <row r="38" spans="2:2" ht="15.95" customHeight="1">
      <c r="B38" s="33"/>
    </row>
    <row r="42" spans="2:2" ht="9" customHeight="1"/>
  </sheetData>
  <sheetProtection algorithmName="SHA-512" hashValue="n5nUWTf5Iq5J7aN1Uf8NmiVxiHMAcIsuhe6sTl/Atidxcbz3h+mptvrOYElX0BoIiPMe+c46qxlubHlvI49pNg==" saltValue="dB5H7S3FXOjMBrv3b++92A==" spinCount="100000" sheet="1" objects="1" scenarios="1" sort="0" autoFilter="0" pivotTables="0"/>
  <pageMargins left="0.23622047244094491" right="0.23622047244094491" top="0.39370078740157483" bottom="0.39370078740157483" header="0.31496062992125984" footer="0.31496062992125984"/>
  <pageSetup paperSize="9" scale="87" orientation="landscape"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17">
    <tabColor theme="0" tint="-0.14999847407452621"/>
    <pageSetUpPr fitToPage="1"/>
  </sheetPr>
  <dimension ref="B1:S18"/>
  <sheetViews>
    <sheetView showGridLines="0" zoomScaleNormal="100" workbookViewId="0"/>
  </sheetViews>
  <sheetFormatPr defaultColWidth="8.625" defaultRowHeight="14.25"/>
  <cols>
    <col min="1" max="2" width="3.375" customWidth="1"/>
    <col min="3" max="3" width="32.875" customWidth="1"/>
    <col min="4" max="4" width="8.375" customWidth="1"/>
    <col min="5" max="5" width="32.875" customWidth="1"/>
    <col min="6" max="6" width="8.375" customWidth="1"/>
    <col min="7" max="15" width="8.875" customWidth="1"/>
    <col min="16" max="16" width="3.375" customWidth="1"/>
    <col min="17" max="17" width="3.5" customWidth="1"/>
    <col min="20" max="30" width="8.625" customWidth="1"/>
  </cols>
  <sheetData>
    <row r="1" spans="2:19" s="56" customFormat="1" ht="15.95" customHeight="1"/>
    <row r="2" spans="2:19" s="56" customFormat="1" ht="50.1" customHeight="1">
      <c r="G2" s="46"/>
      <c r="H2" s="46"/>
      <c r="I2" s="46"/>
      <c r="J2" s="46"/>
    </row>
    <row r="3" spans="2:19" s="56" customFormat="1" ht="15.95" customHeight="1">
      <c r="G3" s="46"/>
      <c r="H3" s="46"/>
      <c r="I3" s="46"/>
      <c r="J3" s="46"/>
    </row>
    <row r="4" spans="2:19" s="56" customFormat="1" ht="15.95" customHeight="1">
      <c r="B4" s="60"/>
      <c r="C4" s="60"/>
      <c r="D4" s="60"/>
      <c r="E4" s="60"/>
      <c r="F4" s="60"/>
      <c r="G4" s="60"/>
      <c r="H4" s="60"/>
      <c r="I4" s="60"/>
      <c r="J4" s="60"/>
      <c r="K4" s="60"/>
      <c r="L4" s="60"/>
      <c r="M4" s="60"/>
      <c r="N4" s="60"/>
      <c r="O4" s="60"/>
      <c r="P4" s="60"/>
    </row>
    <row r="5" spans="2:19" s="54" customFormat="1" ht="27.95" customHeight="1">
      <c r="B5" s="61"/>
      <c r="C5" s="732" t="s">
        <v>1</v>
      </c>
      <c r="D5" s="61"/>
      <c r="E5" s="61"/>
      <c r="F5" s="61"/>
      <c r="G5" s="61"/>
      <c r="H5" s="61"/>
      <c r="I5" s="61"/>
      <c r="J5" s="61"/>
      <c r="K5" s="61"/>
      <c r="L5" s="61"/>
      <c r="M5" s="61"/>
      <c r="N5" s="61"/>
      <c r="O5" s="61"/>
      <c r="P5" s="61"/>
    </row>
    <row r="6" spans="2:19" s="57" customFormat="1" ht="15.95" customHeight="1">
      <c r="B6" s="62"/>
      <c r="C6" s="62"/>
      <c r="D6" s="62"/>
      <c r="E6" s="62"/>
      <c r="F6" s="62"/>
      <c r="G6" s="62"/>
      <c r="H6" s="62"/>
      <c r="I6" s="62"/>
      <c r="J6" s="62"/>
      <c r="K6" s="62"/>
      <c r="L6" s="62"/>
      <c r="M6" s="62"/>
      <c r="N6" s="62"/>
      <c r="O6" s="62"/>
      <c r="P6" s="62"/>
    </row>
    <row r="7" spans="2:19" s="59" customFormat="1" ht="21" customHeight="1">
      <c r="B7" s="63"/>
      <c r="C7" s="64" t="s">
        <v>2</v>
      </c>
      <c r="D7" s="64"/>
      <c r="E7" s="64" t="s">
        <v>3</v>
      </c>
      <c r="F7" s="63"/>
      <c r="G7" s="64" t="s">
        <v>4</v>
      </c>
      <c r="H7" s="63"/>
      <c r="I7" s="63"/>
      <c r="J7" s="63"/>
      <c r="K7" s="63"/>
      <c r="L7" s="63"/>
      <c r="M7" s="63"/>
      <c r="N7" s="63"/>
      <c r="O7" s="63"/>
      <c r="P7" s="63"/>
    </row>
    <row r="8" spans="2:19" s="57" customFormat="1" ht="51.75" customHeight="1">
      <c r="B8" s="62"/>
      <c r="C8" s="62"/>
      <c r="D8" s="62"/>
      <c r="E8" s="62"/>
      <c r="F8" s="62"/>
      <c r="G8" s="62"/>
      <c r="H8" s="62"/>
      <c r="I8" s="62"/>
      <c r="J8" s="62"/>
      <c r="K8" s="62"/>
      <c r="L8" s="62"/>
      <c r="M8" s="62"/>
      <c r="N8" s="62"/>
      <c r="O8" s="62"/>
      <c r="P8" s="62"/>
      <c r="S8" s="47"/>
    </row>
    <row r="9" spans="2:19" s="57" customFormat="1" ht="15.95" customHeight="1">
      <c r="B9" s="62"/>
      <c r="C9" s="65"/>
      <c r="D9" s="65"/>
      <c r="E9" s="65"/>
      <c r="F9" s="62"/>
      <c r="G9" s="62"/>
      <c r="H9" s="62"/>
      <c r="I9" s="62"/>
      <c r="J9" s="62"/>
      <c r="K9" s="62"/>
      <c r="L9" s="62"/>
      <c r="M9" s="62"/>
      <c r="N9" s="62"/>
      <c r="O9" s="62"/>
      <c r="P9" s="62"/>
    </row>
    <row r="10" spans="2:19" s="59" customFormat="1" ht="21" customHeight="1">
      <c r="B10" s="63"/>
      <c r="C10" s="64" t="s">
        <v>5</v>
      </c>
      <c r="D10" s="64"/>
      <c r="E10" s="64"/>
      <c r="F10" s="63"/>
      <c r="G10" s="63"/>
      <c r="H10" s="63"/>
      <c r="I10" s="63"/>
      <c r="J10" s="63"/>
      <c r="K10" s="63"/>
      <c r="L10" s="63"/>
      <c r="M10" s="63"/>
      <c r="N10" s="63"/>
      <c r="O10" s="63"/>
      <c r="P10" s="63"/>
    </row>
    <row r="11" spans="2:19" s="57" customFormat="1" ht="51.75" customHeight="1">
      <c r="B11" s="62"/>
      <c r="C11" s="62"/>
      <c r="D11" s="62"/>
      <c r="E11" s="62"/>
      <c r="F11" s="62"/>
      <c r="G11" s="62"/>
      <c r="H11" s="62"/>
      <c r="I11" s="62"/>
      <c r="J11" s="62"/>
      <c r="K11" s="62"/>
      <c r="L11" s="62"/>
      <c r="M11" s="62"/>
      <c r="N11" s="62"/>
      <c r="O11" s="62"/>
      <c r="P11" s="62"/>
      <c r="S11" s="47"/>
    </row>
    <row r="12" spans="2:19" s="57" customFormat="1" ht="15.95" customHeight="1">
      <c r="B12" s="62"/>
      <c r="C12" s="65"/>
      <c r="D12" s="65"/>
      <c r="E12" s="65"/>
      <c r="F12" s="62"/>
      <c r="G12" s="62"/>
      <c r="H12" s="62"/>
      <c r="I12" s="62"/>
      <c r="J12" s="62"/>
      <c r="K12" s="62"/>
      <c r="L12" s="62"/>
      <c r="M12" s="62"/>
      <c r="N12" s="62"/>
      <c r="O12" s="62"/>
      <c r="P12" s="62"/>
    </row>
    <row r="13" spans="2:19" s="59" customFormat="1" ht="21" customHeight="1">
      <c r="B13" s="63"/>
      <c r="C13" s="64" t="s">
        <v>6</v>
      </c>
      <c r="D13" s="64"/>
      <c r="E13" s="64"/>
      <c r="F13" s="63"/>
      <c r="G13" s="63"/>
      <c r="H13" s="63"/>
      <c r="I13" s="63"/>
      <c r="J13" s="63"/>
      <c r="K13" s="63"/>
      <c r="L13" s="63"/>
      <c r="M13" s="63"/>
      <c r="N13" s="63"/>
      <c r="O13" s="63"/>
      <c r="P13" s="63"/>
    </row>
    <row r="14" spans="2:19" s="57" customFormat="1" ht="51.75" customHeight="1">
      <c r="B14" s="62"/>
      <c r="C14" s="62"/>
      <c r="D14" s="62"/>
      <c r="E14" s="62"/>
      <c r="F14" s="62"/>
      <c r="G14" s="62"/>
      <c r="H14" s="62"/>
      <c r="I14" s="62"/>
      <c r="J14" s="62"/>
      <c r="K14" s="62"/>
      <c r="L14" s="62"/>
      <c r="M14" s="62"/>
      <c r="N14" s="62"/>
      <c r="O14" s="62"/>
      <c r="P14" s="62"/>
      <c r="S14" s="47"/>
    </row>
    <row r="15" spans="2:19" ht="15.95" customHeight="1">
      <c r="B15" s="66"/>
      <c r="C15" s="66"/>
      <c r="D15" s="66"/>
      <c r="E15" s="66"/>
      <c r="F15" s="66"/>
      <c r="G15" s="66"/>
      <c r="H15" s="66"/>
      <c r="I15" s="66"/>
      <c r="J15" s="66"/>
      <c r="K15" s="66"/>
      <c r="L15" s="66"/>
      <c r="M15" s="66"/>
      <c r="N15" s="66"/>
      <c r="O15" s="66"/>
      <c r="P15" s="66"/>
    </row>
    <row r="16" spans="2:19" ht="15.95" customHeight="1">
      <c r="B16" s="66"/>
      <c r="C16" s="66"/>
      <c r="D16" s="66"/>
      <c r="E16" s="66"/>
      <c r="F16" s="66"/>
      <c r="G16" s="66"/>
      <c r="H16" s="66"/>
      <c r="I16" s="66"/>
      <c r="J16" s="66"/>
      <c r="K16" s="66"/>
      <c r="L16" s="66"/>
      <c r="M16" s="66"/>
      <c r="N16" s="66"/>
      <c r="O16" s="66"/>
      <c r="P16" s="66"/>
    </row>
    <row r="17" spans="2:16" s="135" customFormat="1" ht="24.95" customHeight="1">
      <c r="B17" s="133"/>
      <c r="C17" s="775" t="s">
        <v>7</v>
      </c>
      <c r="D17" s="775"/>
      <c r="E17" s="775"/>
      <c r="F17" s="775"/>
      <c r="G17" s="775"/>
      <c r="H17" s="775"/>
      <c r="I17" s="775"/>
      <c r="J17" s="134"/>
      <c r="K17" s="134"/>
      <c r="L17" s="134"/>
      <c r="M17" s="134"/>
      <c r="N17" s="134"/>
      <c r="O17" s="134"/>
      <c r="P17" s="134"/>
    </row>
    <row r="18" spans="2:16" ht="15.95" customHeight="1">
      <c r="B18" s="66"/>
      <c r="C18" s="66"/>
      <c r="D18" s="66"/>
      <c r="E18" s="66"/>
      <c r="F18" s="66"/>
      <c r="G18" s="66"/>
      <c r="H18" s="66"/>
      <c r="I18" s="66"/>
      <c r="J18" s="66"/>
      <c r="K18" s="66"/>
      <c r="L18" s="66"/>
      <c r="M18" s="66"/>
      <c r="N18" s="66"/>
      <c r="O18" s="66"/>
      <c r="P18" s="66"/>
    </row>
  </sheetData>
  <sheetProtection algorithmName="SHA-512" hashValue="Z2z3Q97tmidmWCZAW6yfz9b3CY3zTO2I5UgGWVSyOit5ihVNWj9EnD42hHKx4nLq4VOtbEymgsdJ5A+d21mK2Q==" saltValue="t+S5BZJ/0Xwkf6GPFPokOg==" spinCount="100000" sheet="1" objects="1" scenarios="1" sort="0" autoFilter="0" pivotTables="0"/>
  <mergeCells count="1">
    <mergeCell ref="C17:I17"/>
  </mergeCells>
  <pageMargins left="0.23622047244094488" right="0.23622047244094488" top="0.39370078740157483" bottom="0.39370078740157483" header="0.31496062992125984" footer="0.31496062992125984"/>
  <pageSetup paperSize="8" orientation="landscape"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tabColor theme="3"/>
    <pageSetUpPr fitToPage="1"/>
  </sheetPr>
  <dimension ref="B1:I73"/>
  <sheetViews>
    <sheetView showGridLines="0" zoomScaleNormal="100" workbookViewId="0">
      <selection activeCell="B8" sqref="B8"/>
    </sheetView>
  </sheetViews>
  <sheetFormatPr defaultColWidth="8.625" defaultRowHeight="12.75"/>
  <cols>
    <col min="1" max="1" width="3.375" style="741" customWidth="1"/>
    <col min="2" max="2" width="21.625" style="741" customWidth="1"/>
    <col min="3" max="3" width="20.625" style="741" customWidth="1"/>
    <col min="4" max="4" width="22.125" style="741" customWidth="1"/>
    <col min="5" max="5" width="45.125" style="741" customWidth="1"/>
    <col min="6" max="6" width="69.25" style="741" customWidth="1"/>
    <col min="7" max="7" width="11.625" style="742" customWidth="1"/>
    <col min="8" max="8" width="66.75" style="741" customWidth="1"/>
    <col min="9" max="9" width="28.125" style="741" customWidth="1"/>
    <col min="10" max="10" width="4.125" style="741" customWidth="1"/>
    <col min="11" max="16384" width="8.625" style="741"/>
  </cols>
  <sheetData>
    <row r="1" spans="2:9" ht="15.95" customHeight="1">
      <c r="B1" s="740"/>
    </row>
    <row r="2" spans="2:9" ht="50.1" customHeight="1">
      <c r="B2" s="743"/>
      <c r="D2" s="744"/>
      <c r="E2" s="745"/>
      <c r="G2" s="746"/>
    </row>
    <row r="3" spans="2:9" ht="15.95" customHeight="1">
      <c r="B3" s="743"/>
      <c r="G3" s="741"/>
    </row>
    <row r="4" spans="2:9" s="748" customFormat="1" ht="27.95" customHeight="1">
      <c r="B4" s="747" t="s">
        <v>8</v>
      </c>
    </row>
    <row r="5" spans="2:9" ht="15.95" customHeight="1">
      <c r="B5" s="749"/>
      <c r="C5" s="749"/>
      <c r="D5" s="749"/>
      <c r="E5" s="749"/>
      <c r="F5" s="749"/>
      <c r="G5" s="749"/>
      <c r="H5" s="749"/>
      <c r="I5" s="749"/>
    </row>
    <row r="6" spans="2:9" s="751" customFormat="1" ht="189" customHeight="1">
      <c r="B6" s="776" t="s">
        <v>9</v>
      </c>
      <c r="C6" s="776"/>
      <c r="D6" s="776"/>
      <c r="E6" s="776"/>
      <c r="F6" s="776"/>
      <c r="G6" s="750"/>
      <c r="H6" s="750"/>
      <c r="I6" s="750"/>
    </row>
    <row r="7" spans="2:9" ht="15.95" customHeight="1"/>
    <row r="8" spans="2:9" s="755" customFormat="1" ht="21" customHeight="1">
      <c r="B8" s="752" t="s">
        <v>10</v>
      </c>
      <c r="C8" s="753" t="s">
        <v>11</v>
      </c>
      <c r="D8" s="753" t="s">
        <v>12</v>
      </c>
      <c r="E8" s="753" t="s">
        <v>13</v>
      </c>
      <c r="F8" s="753" t="s">
        <v>14</v>
      </c>
      <c r="G8" s="753" t="s">
        <v>15</v>
      </c>
      <c r="H8" s="753" t="s">
        <v>16</v>
      </c>
      <c r="I8" s="754" t="s">
        <v>17</v>
      </c>
    </row>
    <row r="9" spans="2:9" s="742" customFormat="1" ht="83.45" customHeight="1">
      <c r="B9" s="777" t="s">
        <v>18</v>
      </c>
      <c r="C9" s="756" t="s">
        <v>19</v>
      </c>
      <c r="D9" s="756" t="s">
        <v>20</v>
      </c>
      <c r="E9" s="756" t="s">
        <v>21</v>
      </c>
      <c r="F9" s="756" t="s">
        <v>22</v>
      </c>
      <c r="G9" s="756" t="s">
        <v>23</v>
      </c>
      <c r="H9" s="756" t="s">
        <v>24</v>
      </c>
      <c r="I9" s="757" t="s">
        <v>25</v>
      </c>
    </row>
    <row r="10" spans="2:9" s="742" customFormat="1" ht="121.5" customHeight="1">
      <c r="B10" s="777"/>
      <c r="C10" s="756" t="s">
        <v>19</v>
      </c>
      <c r="D10" s="756" t="s">
        <v>26</v>
      </c>
      <c r="E10" s="756" t="s">
        <v>27</v>
      </c>
      <c r="F10" s="756" t="s">
        <v>28</v>
      </c>
      <c r="G10" s="756" t="s">
        <v>23</v>
      </c>
      <c r="H10" s="756" t="s">
        <v>29</v>
      </c>
      <c r="I10" s="758"/>
    </row>
    <row r="11" spans="2:9" s="742" customFormat="1" ht="84.6" customHeight="1">
      <c r="B11" s="777"/>
      <c r="C11" s="756" t="s">
        <v>19</v>
      </c>
      <c r="D11" s="756" t="s">
        <v>30</v>
      </c>
      <c r="E11" s="756" t="s">
        <v>31</v>
      </c>
      <c r="F11" s="756" t="s">
        <v>32</v>
      </c>
      <c r="G11" s="756" t="s">
        <v>23</v>
      </c>
      <c r="H11" s="756" t="s">
        <v>33</v>
      </c>
      <c r="I11" s="758"/>
    </row>
    <row r="12" spans="2:9" s="742" customFormat="1" ht="38.450000000000003" customHeight="1">
      <c r="B12" s="777"/>
      <c r="C12" s="756" t="s">
        <v>19</v>
      </c>
      <c r="D12" s="756" t="s">
        <v>34</v>
      </c>
      <c r="E12" s="756" t="s">
        <v>35</v>
      </c>
      <c r="F12" s="756" t="s">
        <v>36</v>
      </c>
      <c r="G12" s="756" t="s">
        <v>37</v>
      </c>
      <c r="H12" s="756" t="s">
        <v>38</v>
      </c>
      <c r="I12" s="758"/>
    </row>
    <row r="13" spans="2:9" s="742" customFormat="1" ht="88.35" customHeight="1">
      <c r="B13" s="777" t="s">
        <v>39</v>
      </c>
      <c r="C13" s="756" t="s">
        <v>40</v>
      </c>
      <c r="D13" s="756" t="s">
        <v>41</v>
      </c>
      <c r="E13" s="756" t="s">
        <v>42</v>
      </c>
      <c r="F13" s="756" t="s">
        <v>43</v>
      </c>
      <c r="G13" s="756" t="s">
        <v>44</v>
      </c>
      <c r="H13" s="756" t="s">
        <v>45</v>
      </c>
      <c r="I13" s="758"/>
    </row>
    <row r="14" spans="2:9" s="742" customFormat="1" ht="178.5" customHeight="1">
      <c r="B14" s="777"/>
      <c r="C14" s="756" t="s">
        <v>40</v>
      </c>
      <c r="D14" s="756" t="s">
        <v>46</v>
      </c>
      <c r="E14" s="756" t="s">
        <v>47</v>
      </c>
      <c r="F14" s="756" t="s">
        <v>48</v>
      </c>
      <c r="G14" s="756" t="s">
        <v>44</v>
      </c>
      <c r="H14" s="756" t="s">
        <v>49</v>
      </c>
      <c r="I14" s="758" t="s">
        <v>50</v>
      </c>
    </row>
    <row r="15" spans="2:9" s="742" customFormat="1" ht="37.35" customHeight="1">
      <c r="B15" s="777"/>
      <c r="C15" s="756" t="s">
        <v>40</v>
      </c>
      <c r="D15" s="756" t="s">
        <v>51</v>
      </c>
      <c r="E15" s="756" t="s">
        <v>52</v>
      </c>
      <c r="F15" s="756" t="s">
        <v>53</v>
      </c>
      <c r="G15" s="756" t="s">
        <v>44</v>
      </c>
      <c r="H15" s="756" t="s">
        <v>54</v>
      </c>
      <c r="I15" s="758"/>
    </row>
    <row r="16" spans="2:9" s="742" customFormat="1" ht="154.35" customHeight="1">
      <c r="B16" s="777"/>
      <c r="C16" s="756" t="s">
        <v>55</v>
      </c>
      <c r="D16" s="756" t="s">
        <v>56</v>
      </c>
      <c r="E16" s="756" t="s">
        <v>57</v>
      </c>
      <c r="F16" s="759" t="s">
        <v>58</v>
      </c>
      <c r="G16" s="756" t="s">
        <v>37</v>
      </c>
      <c r="H16" s="756" t="s">
        <v>59</v>
      </c>
      <c r="I16" s="758"/>
    </row>
    <row r="17" spans="2:9" s="742" customFormat="1" ht="107.1" customHeight="1">
      <c r="B17" s="777"/>
      <c r="C17" s="756" t="s">
        <v>60</v>
      </c>
      <c r="D17" s="756" t="s">
        <v>61</v>
      </c>
      <c r="E17" s="756" t="s">
        <v>62</v>
      </c>
      <c r="F17" s="756" t="s">
        <v>63</v>
      </c>
      <c r="G17" s="756" t="s">
        <v>64</v>
      </c>
      <c r="H17" s="756" t="s">
        <v>65</v>
      </c>
      <c r="I17" s="758"/>
    </row>
    <row r="18" spans="2:9" s="742" customFormat="1" ht="122.1" customHeight="1">
      <c r="B18" s="777" t="s">
        <v>66</v>
      </c>
      <c r="C18" s="756" t="s">
        <v>67</v>
      </c>
      <c r="D18" s="756" t="s">
        <v>68</v>
      </c>
      <c r="E18" s="756" t="s">
        <v>69</v>
      </c>
      <c r="F18" s="756" t="s">
        <v>70</v>
      </c>
      <c r="G18" s="756" t="s">
        <v>71</v>
      </c>
      <c r="H18" s="756" t="s">
        <v>72</v>
      </c>
      <c r="I18" s="758"/>
    </row>
    <row r="19" spans="2:9" s="742" customFormat="1" ht="102.75" customHeight="1">
      <c r="B19" s="777"/>
      <c r="C19" s="756" t="s">
        <v>67</v>
      </c>
      <c r="D19" s="756" t="s">
        <v>73</v>
      </c>
      <c r="E19" s="756" t="s">
        <v>74</v>
      </c>
      <c r="F19" s="756" t="s">
        <v>75</v>
      </c>
      <c r="G19" s="756" t="s">
        <v>76</v>
      </c>
      <c r="H19" s="756" t="s">
        <v>77</v>
      </c>
      <c r="I19" s="758"/>
    </row>
    <row r="20" spans="2:9" s="742" customFormat="1" ht="143.25" customHeight="1">
      <c r="B20" s="777"/>
      <c r="C20" s="756" t="s">
        <v>67</v>
      </c>
      <c r="D20" s="756" t="s">
        <v>78</v>
      </c>
      <c r="E20" s="756" t="s">
        <v>79</v>
      </c>
      <c r="F20" s="756" t="s">
        <v>80</v>
      </c>
      <c r="G20" s="756" t="s">
        <v>81</v>
      </c>
      <c r="H20" s="756" t="s">
        <v>82</v>
      </c>
      <c r="I20" s="758"/>
    </row>
    <row r="21" spans="2:9" s="742" customFormat="1" ht="165.75">
      <c r="B21" s="777"/>
      <c r="C21" s="756" t="s">
        <v>67</v>
      </c>
      <c r="D21" s="756" t="s">
        <v>83</v>
      </c>
      <c r="E21" s="756" t="s">
        <v>84</v>
      </c>
      <c r="F21" s="756" t="s">
        <v>85</v>
      </c>
      <c r="G21" s="756" t="s">
        <v>81</v>
      </c>
      <c r="H21" s="756" t="s">
        <v>86</v>
      </c>
      <c r="I21" s="758"/>
    </row>
    <row r="22" spans="2:9" s="742" customFormat="1" ht="83.45" customHeight="1">
      <c r="B22" s="777"/>
      <c r="C22" s="756" t="s">
        <v>67</v>
      </c>
      <c r="D22" s="756" t="s">
        <v>87</v>
      </c>
      <c r="E22" s="756" t="s">
        <v>88</v>
      </c>
      <c r="F22" s="756" t="s">
        <v>89</v>
      </c>
      <c r="G22" s="756" t="s">
        <v>90</v>
      </c>
      <c r="H22" s="760" t="s">
        <v>91</v>
      </c>
      <c r="I22" s="758"/>
    </row>
    <row r="23" spans="2:9" s="742" customFormat="1" ht="113.25" customHeight="1">
      <c r="B23" s="777"/>
      <c r="C23" s="756" t="s">
        <v>92</v>
      </c>
      <c r="D23" s="756" t="s">
        <v>93</v>
      </c>
      <c r="E23" s="756" t="s">
        <v>94</v>
      </c>
      <c r="F23" s="756" t="s">
        <v>95</v>
      </c>
      <c r="G23" s="756" t="s">
        <v>76</v>
      </c>
      <c r="H23" s="756" t="s">
        <v>96</v>
      </c>
      <c r="I23" s="758"/>
    </row>
    <row r="24" spans="2:9" s="742" customFormat="1" ht="186.75" customHeight="1">
      <c r="B24" s="762" t="s">
        <v>97</v>
      </c>
      <c r="C24" s="756" t="s">
        <v>98</v>
      </c>
      <c r="D24" s="756" t="s">
        <v>99</v>
      </c>
      <c r="E24" s="756" t="s">
        <v>100</v>
      </c>
      <c r="F24" s="756" t="s">
        <v>101</v>
      </c>
      <c r="G24" s="756" t="s">
        <v>23</v>
      </c>
      <c r="H24" s="756" t="s">
        <v>102</v>
      </c>
      <c r="I24" s="758"/>
    </row>
    <row r="25" spans="2:9" s="742" customFormat="1" ht="56.1" customHeight="1">
      <c r="B25" s="777" t="s">
        <v>103</v>
      </c>
      <c r="C25" s="756" t="s">
        <v>104</v>
      </c>
      <c r="D25" s="756" t="s">
        <v>105</v>
      </c>
      <c r="E25" s="756" t="s">
        <v>106</v>
      </c>
      <c r="F25" s="756" t="s">
        <v>107</v>
      </c>
      <c r="G25" s="756" t="s">
        <v>23</v>
      </c>
      <c r="H25" s="756" t="s">
        <v>108</v>
      </c>
      <c r="I25" s="758"/>
    </row>
    <row r="26" spans="2:9" s="742" customFormat="1" ht="51">
      <c r="B26" s="777"/>
      <c r="C26" s="756" t="s">
        <v>109</v>
      </c>
      <c r="D26" s="756" t="s">
        <v>110</v>
      </c>
      <c r="E26" s="756" t="s">
        <v>111</v>
      </c>
      <c r="F26" s="756" t="s">
        <v>112</v>
      </c>
      <c r="G26" s="756" t="s">
        <v>37</v>
      </c>
      <c r="H26" s="756" t="s">
        <v>113</v>
      </c>
      <c r="I26" s="758"/>
    </row>
    <row r="27" spans="2:9" s="742" customFormat="1" ht="51">
      <c r="B27" s="777"/>
      <c r="C27" s="756" t="s">
        <v>109</v>
      </c>
      <c r="D27" s="756" t="s">
        <v>114</v>
      </c>
      <c r="E27" s="756" t="s">
        <v>115</v>
      </c>
      <c r="F27" s="756" t="s">
        <v>116</v>
      </c>
      <c r="G27" s="756" t="s">
        <v>37</v>
      </c>
      <c r="H27" s="756" t="s">
        <v>117</v>
      </c>
      <c r="I27" s="758"/>
    </row>
    <row r="28" spans="2:9" s="742" customFormat="1" ht="51">
      <c r="B28" s="777"/>
      <c r="C28" s="756" t="s">
        <v>109</v>
      </c>
      <c r="D28" s="756" t="s">
        <v>118</v>
      </c>
      <c r="E28" s="756" t="s">
        <v>111</v>
      </c>
      <c r="F28" s="756" t="s">
        <v>119</v>
      </c>
      <c r="G28" s="756" t="s">
        <v>37</v>
      </c>
      <c r="H28" s="756" t="s">
        <v>120</v>
      </c>
      <c r="I28" s="758"/>
    </row>
    <row r="29" spans="2:9" s="742" customFormat="1" ht="312.75" customHeight="1">
      <c r="B29" s="777" t="s">
        <v>121</v>
      </c>
      <c r="C29" s="756" t="s">
        <v>122</v>
      </c>
      <c r="D29" s="756" t="s">
        <v>123</v>
      </c>
      <c r="E29" s="756" t="s">
        <v>124</v>
      </c>
      <c r="F29" s="756" t="s">
        <v>125</v>
      </c>
      <c r="G29" s="756" t="s">
        <v>76</v>
      </c>
      <c r="H29" s="756" t="s">
        <v>126</v>
      </c>
      <c r="I29" s="758"/>
    </row>
    <row r="30" spans="2:9" s="742" customFormat="1" ht="38.25">
      <c r="B30" s="777"/>
      <c r="C30" s="756" t="s">
        <v>127</v>
      </c>
      <c r="D30" s="756" t="s">
        <v>128</v>
      </c>
      <c r="E30" s="756" t="s">
        <v>129</v>
      </c>
      <c r="F30" s="756" t="s">
        <v>130</v>
      </c>
      <c r="G30" s="756" t="s">
        <v>76</v>
      </c>
      <c r="H30" s="756" t="s">
        <v>131</v>
      </c>
      <c r="I30" s="758"/>
    </row>
    <row r="31" spans="2:9" s="742" customFormat="1" ht="41.45" customHeight="1">
      <c r="B31" s="777"/>
      <c r="C31" s="756" t="s">
        <v>127</v>
      </c>
      <c r="D31" s="756" t="s">
        <v>132</v>
      </c>
      <c r="E31" s="756" t="s">
        <v>133</v>
      </c>
      <c r="F31" s="756" t="s">
        <v>134</v>
      </c>
      <c r="G31" s="756" t="s">
        <v>76</v>
      </c>
      <c r="H31" s="756" t="s">
        <v>135</v>
      </c>
      <c r="I31" s="758"/>
    </row>
    <row r="32" spans="2:9" s="742" customFormat="1" ht="53.45" customHeight="1">
      <c r="B32" s="777"/>
      <c r="C32" s="756" t="s">
        <v>127</v>
      </c>
      <c r="D32" s="756" t="s">
        <v>136</v>
      </c>
      <c r="E32" s="756" t="s">
        <v>137</v>
      </c>
      <c r="F32" s="756" t="s">
        <v>138</v>
      </c>
      <c r="G32" s="756" t="s">
        <v>76</v>
      </c>
      <c r="H32" s="756" t="s">
        <v>139</v>
      </c>
      <c r="I32" s="758"/>
    </row>
    <row r="33" spans="2:9" s="742" customFormat="1" ht="74.099999999999994" customHeight="1">
      <c r="B33" s="777"/>
      <c r="C33" s="756" t="s">
        <v>127</v>
      </c>
      <c r="D33" s="756" t="s">
        <v>140</v>
      </c>
      <c r="E33" s="756" t="s">
        <v>141</v>
      </c>
      <c r="F33" s="756" t="s">
        <v>142</v>
      </c>
      <c r="G33" s="756" t="s">
        <v>76</v>
      </c>
      <c r="H33" s="756" t="s">
        <v>143</v>
      </c>
      <c r="I33" s="758"/>
    </row>
    <row r="34" spans="2:9" s="742" customFormat="1" ht="69" customHeight="1">
      <c r="B34" s="777"/>
      <c r="C34" s="756" t="s">
        <v>127</v>
      </c>
      <c r="D34" s="756" t="s">
        <v>144</v>
      </c>
      <c r="E34" s="756" t="s">
        <v>145</v>
      </c>
      <c r="F34" s="756" t="s">
        <v>146</v>
      </c>
      <c r="G34" s="756" t="s">
        <v>76</v>
      </c>
      <c r="H34" s="756" t="s">
        <v>147</v>
      </c>
      <c r="I34" s="758"/>
    </row>
    <row r="35" spans="2:9" s="742" customFormat="1" ht="185.25" customHeight="1">
      <c r="B35" s="777"/>
      <c r="C35" s="756" t="s">
        <v>148</v>
      </c>
      <c r="D35" s="756" t="s">
        <v>149</v>
      </c>
      <c r="E35" s="756" t="s">
        <v>150</v>
      </c>
      <c r="F35" s="756" t="s">
        <v>151</v>
      </c>
      <c r="G35" s="756" t="s">
        <v>23</v>
      </c>
      <c r="H35" s="756" t="s">
        <v>152</v>
      </c>
      <c r="I35" s="758"/>
    </row>
    <row r="36" spans="2:9" s="742" customFormat="1" ht="99" customHeight="1">
      <c r="B36" s="777"/>
      <c r="C36" s="756" t="s">
        <v>148</v>
      </c>
      <c r="D36" s="756" t="s">
        <v>153</v>
      </c>
      <c r="E36" s="756" t="s">
        <v>154</v>
      </c>
      <c r="F36" s="756" t="s">
        <v>155</v>
      </c>
      <c r="G36" s="756" t="s">
        <v>23</v>
      </c>
      <c r="H36" s="756" t="s">
        <v>156</v>
      </c>
      <c r="I36" s="758"/>
    </row>
    <row r="37" spans="2:9" s="742" customFormat="1" ht="71.099999999999994" customHeight="1">
      <c r="B37" s="777"/>
      <c r="C37" s="756" t="s">
        <v>148</v>
      </c>
      <c r="D37" s="756" t="s">
        <v>157</v>
      </c>
      <c r="E37" s="756" t="s">
        <v>158</v>
      </c>
      <c r="F37" s="756" t="s">
        <v>159</v>
      </c>
      <c r="G37" s="756" t="s">
        <v>76</v>
      </c>
      <c r="H37" s="756" t="s">
        <v>160</v>
      </c>
      <c r="I37" s="758"/>
    </row>
    <row r="38" spans="2:9" s="742" customFormat="1" ht="36.75" customHeight="1">
      <c r="B38" s="777"/>
      <c r="C38" s="756" t="s">
        <v>161</v>
      </c>
      <c r="D38" s="756" t="s">
        <v>162</v>
      </c>
      <c r="E38" s="756" t="s">
        <v>163</v>
      </c>
      <c r="F38" s="756" t="s">
        <v>164</v>
      </c>
      <c r="G38" s="756" t="s">
        <v>76</v>
      </c>
      <c r="H38" s="756" t="s">
        <v>165</v>
      </c>
      <c r="I38" s="758"/>
    </row>
    <row r="39" spans="2:9" s="742" customFormat="1" ht="27.75" customHeight="1">
      <c r="B39" s="777"/>
      <c r="C39" s="756" t="s">
        <v>161</v>
      </c>
      <c r="D39" s="756" t="s">
        <v>166</v>
      </c>
      <c r="E39" s="756" t="s">
        <v>167</v>
      </c>
      <c r="F39" s="756" t="s">
        <v>164</v>
      </c>
      <c r="G39" s="756" t="s">
        <v>76</v>
      </c>
      <c r="H39" s="756" t="s">
        <v>168</v>
      </c>
      <c r="I39" s="758"/>
    </row>
    <row r="40" spans="2:9" s="742" customFormat="1" ht="81" customHeight="1">
      <c r="B40" s="777"/>
      <c r="C40" s="756" t="s">
        <v>169</v>
      </c>
      <c r="D40" s="756" t="s">
        <v>170</v>
      </c>
      <c r="E40" s="756" t="s">
        <v>171</v>
      </c>
      <c r="F40" s="756" t="s">
        <v>164</v>
      </c>
      <c r="G40" s="756" t="s">
        <v>23</v>
      </c>
      <c r="H40" s="756" t="s">
        <v>172</v>
      </c>
      <c r="I40" s="758"/>
    </row>
    <row r="41" spans="2:9" s="742" customFormat="1" ht="47.1" customHeight="1">
      <c r="B41" s="777"/>
      <c r="C41" s="756" t="s">
        <v>173</v>
      </c>
      <c r="D41" s="756" t="s">
        <v>174</v>
      </c>
      <c r="E41" s="756" t="s">
        <v>175</v>
      </c>
      <c r="F41" s="756" t="s">
        <v>164</v>
      </c>
      <c r="G41" s="756" t="s">
        <v>23</v>
      </c>
      <c r="H41" s="756" t="s">
        <v>176</v>
      </c>
      <c r="I41" s="758"/>
    </row>
    <row r="42" spans="2:9" s="742" customFormat="1" ht="55.5" customHeight="1">
      <c r="B42" s="777"/>
      <c r="C42" s="756" t="s">
        <v>177</v>
      </c>
      <c r="D42" s="756" t="s">
        <v>178</v>
      </c>
      <c r="E42" s="756" t="s">
        <v>179</v>
      </c>
      <c r="F42" s="756" t="s">
        <v>180</v>
      </c>
      <c r="G42" s="756" t="s">
        <v>76</v>
      </c>
      <c r="H42" s="756" t="s">
        <v>181</v>
      </c>
      <c r="I42" s="758"/>
    </row>
    <row r="43" spans="2:9" s="742" customFormat="1" ht="197.25" customHeight="1">
      <c r="B43" s="777"/>
      <c r="C43" s="756" t="s">
        <v>182</v>
      </c>
      <c r="D43" s="756" t="s">
        <v>183</v>
      </c>
      <c r="E43" s="756" t="s">
        <v>184</v>
      </c>
      <c r="F43" s="756" t="s">
        <v>185</v>
      </c>
      <c r="G43" s="756" t="s">
        <v>186</v>
      </c>
      <c r="H43" s="756" t="s">
        <v>187</v>
      </c>
      <c r="I43" s="758"/>
    </row>
    <row r="44" spans="2:9" s="742" customFormat="1" ht="50.1" customHeight="1">
      <c r="B44" s="777"/>
      <c r="C44" s="756" t="s">
        <v>182</v>
      </c>
      <c r="D44" s="756" t="s">
        <v>188</v>
      </c>
      <c r="E44" s="756" t="s">
        <v>189</v>
      </c>
      <c r="F44" s="756" t="s">
        <v>164</v>
      </c>
      <c r="G44" s="756" t="s">
        <v>186</v>
      </c>
      <c r="H44" s="756" t="s">
        <v>190</v>
      </c>
      <c r="I44" s="758"/>
    </row>
    <row r="45" spans="2:9" s="742" customFormat="1" ht="214.5" customHeight="1">
      <c r="B45" s="777"/>
      <c r="C45" s="756" t="s">
        <v>182</v>
      </c>
      <c r="D45" s="756" t="s">
        <v>191</v>
      </c>
      <c r="E45" s="756" t="s">
        <v>192</v>
      </c>
      <c r="F45" s="756" t="s">
        <v>193</v>
      </c>
      <c r="G45" s="756" t="s">
        <v>186</v>
      </c>
      <c r="H45" s="756" t="s">
        <v>194</v>
      </c>
      <c r="I45" s="758"/>
    </row>
    <row r="46" spans="2:9" s="742" customFormat="1" ht="62.25" customHeight="1">
      <c r="B46" s="777" t="s">
        <v>195</v>
      </c>
      <c r="C46" s="756" t="s">
        <v>196</v>
      </c>
      <c r="D46" s="756" t="s">
        <v>197</v>
      </c>
      <c r="E46" s="756" t="s">
        <v>198</v>
      </c>
      <c r="F46" s="756" t="s">
        <v>199</v>
      </c>
      <c r="G46" s="756" t="s">
        <v>76</v>
      </c>
      <c r="H46" s="756" t="s">
        <v>200</v>
      </c>
      <c r="I46" s="758"/>
    </row>
    <row r="47" spans="2:9" s="742" customFormat="1" ht="48" customHeight="1">
      <c r="B47" s="777"/>
      <c r="C47" s="756" t="s">
        <v>196</v>
      </c>
      <c r="D47" s="756" t="s">
        <v>201</v>
      </c>
      <c r="E47" s="756" t="s">
        <v>202</v>
      </c>
      <c r="F47" s="756"/>
      <c r="G47" s="756" t="s">
        <v>23</v>
      </c>
      <c r="H47" s="756" t="s">
        <v>203</v>
      </c>
      <c r="I47" s="758"/>
    </row>
    <row r="48" spans="2:9" s="742" customFormat="1" ht="44.1" customHeight="1">
      <c r="B48" s="777"/>
      <c r="C48" s="756" t="s">
        <v>196</v>
      </c>
      <c r="D48" s="756" t="s">
        <v>204</v>
      </c>
      <c r="E48" s="756" t="s">
        <v>205</v>
      </c>
      <c r="F48" s="756" t="s">
        <v>206</v>
      </c>
      <c r="G48" s="756" t="s">
        <v>23</v>
      </c>
      <c r="H48" s="756" t="s">
        <v>207</v>
      </c>
      <c r="I48" s="758"/>
    </row>
    <row r="49" spans="2:9" s="742" customFormat="1" ht="36" customHeight="1">
      <c r="B49" s="777"/>
      <c r="C49" s="756" t="s">
        <v>208</v>
      </c>
      <c r="D49" s="756" t="s">
        <v>209</v>
      </c>
      <c r="E49" s="756" t="s">
        <v>210</v>
      </c>
      <c r="F49" s="756"/>
      <c r="G49" s="756" t="s">
        <v>23</v>
      </c>
      <c r="H49" s="756" t="s">
        <v>211</v>
      </c>
      <c r="I49" s="758"/>
    </row>
    <row r="50" spans="2:9" s="742" customFormat="1" ht="70.5" customHeight="1">
      <c r="B50" s="777"/>
      <c r="C50" s="756" t="s">
        <v>208</v>
      </c>
      <c r="D50" s="756" t="s">
        <v>212</v>
      </c>
      <c r="E50" s="756" t="s">
        <v>213</v>
      </c>
      <c r="F50" s="756" t="s">
        <v>214</v>
      </c>
      <c r="G50" s="756" t="s">
        <v>215</v>
      </c>
      <c r="H50" s="756" t="s">
        <v>216</v>
      </c>
      <c r="I50" s="758"/>
    </row>
    <row r="51" spans="2:9" s="742" customFormat="1" ht="73.5" customHeight="1">
      <c r="B51" s="777"/>
      <c r="C51" s="756" t="s">
        <v>208</v>
      </c>
      <c r="D51" s="756" t="s">
        <v>217</v>
      </c>
      <c r="E51" s="756" t="s">
        <v>218</v>
      </c>
      <c r="F51" s="756" t="s">
        <v>219</v>
      </c>
      <c r="G51" s="756" t="s">
        <v>220</v>
      </c>
      <c r="H51" s="756" t="s">
        <v>221</v>
      </c>
      <c r="I51" s="758"/>
    </row>
    <row r="52" spans="2:9" s="742" customFormat="1" ht="93.75" customHeight="1">
      <c r="B52" s="777"/>
      <c r="C52" s="756" t="s">
        <v>208</v>
      </c>
      <c r="D52" s="756" t="s">
        <v>222</v>
      </c>
      <c r="E52" s="756" t="s">
        <v>223</v>
      </c>
      <c r="F52" s="756" t="s">
        <v>224</v>
      </c>
      <c r="G52" s="756" t="s">
        <v>225</v>
      </c>
      <c r="H52" s="756" t="s">
        <v>226</v>
      </c>
      <c r="I52" s="758"/>
    </row>
    <row r="53" spans="2:9" s="742" customFormat="1" ht="90" customHeight="1">
      <c r="B53" s="777"/>
      <c r="C53" s="756" t="s">
        <v>208</v>
      </c>
      <c r="D53" s="756" t="s">
        <v>227</v>
      </c>
      <c r="E53" s="756" t="s">
        <v>228</v>
      </c>
      <c r="F53" s="756" t="s">
        <v>229</v>
      </c>
      <c r="G53" s="756" t="s">
        <v>230</v>
      </c>
      <c r="H53" s="756" t="s">
        <v>231</v>
      </c>
      <c r="I53" s="758"/>
    </row>
    <row r="54" spans="2:9" s="742" customFormat="1" ht="63.6" customHeight="1">
      <c r="B54" s="777"/>
      <c r="C54" s="756" t="s">
        <v>208</v>
      </c>
      <c r="D54" s="756" t="s">
        <v>232</v>
      </c>
      <c r="E54" s="756" t="s">
        <v>233</v>
      </c>
      <c r="F54" s="756" t="s">
        <v>234</v>
      </c>
      <c r="G54" s="756" t="s">
        <v>23</v>
      </c>
      <c r="H54" s="756" t="s">
        <v>235</v>
      </c>
      <c r="I54" s="758"/>
    </row>
    <row r="55" spans="2:9" s="742" customFormat="1" ht="53.1" customHeight="1">
      <c r="B55" s="777" t="s">
        <v>236</v>
      </c>
      <c r="C55" s="756" t="s">
        <v>237</v>
      </c>
      <c r="D55" s="756" t="s">
        <v>238</v>
      </c>
      <c r="E55" s="756" t="s">
        <v>239</v>
      </c>
      <c r="F55" s="756" t="s">
        <v>240</v>
      </c>
      <c r="G55" s="756" t="s">
        <v>23</v>
      </c>
      <c r="H55" s="756" t="s">
        <v>241</v>
      </c>
      <c r="I55" s="758"/>
    </row>
    <row r="56" spans="2:9" s="742" customFormat="1" ht="50.1" customHeight="1">
      <c r="B56" s="777"/>
      <c r="C56" s="756" t="s">
        <v>237</v>
      </c>
      <c r="D56" s="756" t="s">
        <v>242</v>
      </c>
      <c r="E56" s="756" t="s">
        <v>243</v>
      </c>
      <c r="F56" s="756" t="s">
        <v>244</v>
      </c>
      <c r="G56" s="756" t="s">
        <v>23</v>
      </c>
      <c r="H56" s="756" t="s">
        <v>245</v>
      </c>
      <c r="I56" s="758"/>
    </row>
    <row r="57" spans="2:9" s="742" customFormat="1" ht="42.6" customHeight="1">
      <c r="B57" s="777"/>
      <c r="C57" s="756" t="s">
        <v>237</v>
      </c>
      <c r="D57" s="756" t="s">
        <v>246</v>
      </c>
      <c r="E57" s="756" t="s">
        <v>247</v>
      </c>
      <c r="F57" s="756" t="s">
        <v>248</v>
      </c>
      <c r="G57" s="756" t="s">
        <v>23</v>
      </c>
      <c r="H57" s="756" t="s">
        <v>249</v>
      </c>
      <c r="I57" s="758"/>
    </row>
    <row r="58" spans="2:9" s="742" customFormat="1" ht="147.6" customHeight="1">
      <c r="B58" s="777" t="s">
        <v>250</v>
      </c>
      <c r="C58" s="756" t="s">
        <v>251</v>
      </c>
      <c r="D58" s="756" t="s">
        <v>252</v>
      </c>
      <c r="E58" s="756" t="s">
        <v>253</v>
      </c>
      <c r="F58" s="756" t="s">
        <v>254</v>
      </c>
      <c r="G58" s="756" t="s">
        <v>255</v>
      </c>
      <c r="H58" s="756" t="s">
        <v>256</v>
      </c>
      <c r="I58" s="757" t="s">
        <v>257</v>
      </c>
    </row>
    <row r="59" spans="2:9" s="742" customFormat="1" ht="146.44999999999999" customHeight="1">
      <c r="B59" s="777"/>
      <c r="C59" s="756" t="s">
        <v>251</v>
      </c>
      <c r="D59" s="756" t="s">
        <v>258</v>
      </c>
      <c r="E59" s="756" t="s">
        <v>259</v>
      </c>
      <c r="F59" s="756" t="s">
        <v>254</v>
      </c>
      <c r="G59" s="756" t="s">
        <v>255</v>
      </c>
      <c r="H59" s="756" t="s">
        <v>256</v>
      </c>
      <c r="I59" s="757" t="s">
        <v>257</v>
      </c>
    </row>
    <row r="60" spans="2:9" s="742" customFormat="1" ht="143.44999999999999" customHeight="1">
      <c r="B60" s="777"/>
      <c r="C60" s="756" t="s">
        <v>251</v>
      </c>
      <c r="D60" s="756" t="s">
        <v>260</v>
      </c>
      <c r="E60" s="756" t="s">
        <v>259</v>
      </c>
      <c r="F60" s="756" t="s">
        <v>254</v>
      </c>
      <c r="G60" s="756" t="s">
        <v>255</v>
      </c>
      <c r="H60" s="756" t="s">
        <v>256</v>
      </c>
      <c r="I60" s="757" t="s">
        <v>257</v>
      </c>
    </row>
    <row r="61" spans="2:9" s="742" customFormat="1" ht="146.44999999999999" customHeight="1">
      <c r="B61" s="777"/>
      <c r="C61" s="756" t="s">
        <v>251</v>
      </c>
      <c r="D61" s="756" t="s">
        <v>261</v>
      </c>
      <c r="E61" s="756" t="s">
        <v>259</v>
      </c>
      <c r="F61" s="756" t="s">
        <v>262</v>
      </c>
      <c r="G61" s="756" t="s">
        <v>255</v>
      </c>
      <c r="H61" s="756" t="s">
        <v>256</v>
      </c>
      <c r="I61" s="757" t="s">
        <v>257</v>
      </c>
    </row>
    <row r="62" spans="2:9" s="742" customFormat="1" ht="146.44999999999999" customHeight="1">
      <c r="B62" s="777"/>
      <c r="C62" s="756" t="s">
        <v>251</v>
      </c>
      <c r="D62" s="756" t="s">
        <v>263</v>
      </c>
      <c r="E62" s="756" t="s">
        <v>259</v>
      </c>
      <c r="F62" s="756" t="s">
        <v>262</v>
      </c>
      <c r="G62" s="756" t="s">
        <v>255</v>
      </c>
      <c r="H62" s="756" t="s">
        <v>256</v>
      </c>
      <c r="I62" s="757" t="s">
        <v>257</v>
      </c>
    </row>
    <row r="63" spans="2:9" s="742" customFormat="1" ht="145.35" customHeight="1">
      <c r="B63" s="777"/>
      <c r="C63" s="756" t="s">
        <v>251</v>
      </c>
      <c r="D63" s="756" t="s">
        <v>264</v>
      </c>
      <c r="E63" s="756" t="s">
        <v>259</v>
      </c>
      <c r="F63" s="756" t="s">
        <v>262</v>
      </c>
      <c r="G63" s="756" t="s">
        <v>255</v>
      </c>
      <c r="H63" s="756" t="s">
        <v>256</v>
      </c>
      <c r="I63" s="757" t="s">
        <v>257</v>
      </c>
    </row>
    <row r="64" spans="2:9" s="742" customFormat="1" ht="143.1" customHeight="1">
      <c r="B64" s="777"/>
      <c r="C64" s="756" t="s">
        <v>251</v>
      </c>
      <c r="D64" s="756" t="s">
        <v>265</v>
      </c>
      <c r="E64" s="756" t="s">
        <v>259</v>
      </c>
      <c r="F64" s="756" t="s">
        <v>262</v>
      </c>
      <c r="G64" s="756" t="s">
        <v>266</v>
      </c>
      <c r="H64" s="756" t="s">
        <v>256</v>
      </c>
      <c r="I64" s="757" t="s">
        <v>257</v>
      </c>
    </row>
    <row r="65" spans="2:9" s="742" customFormat="1" ht="146.44999999999999" customHeight="1">
      <c r="B65" s="777"/>
      <c r="C65" s="756" t="s">
        <v>251</v>
      </c>
      <c r="D65" s="756" t="s">
        <v>267</v>
      </c>
      <c r="E65" s="756" t="s">
        <v>259</v>
      </c>
      <c r="F65" s="756" t="s">
        <v>254</v>
      </c>
      <c r="G65" s="756" t="s">
        <v>266</v>
      </c>
      <c r="H65" s="756" t="s">
        <v>256</v>
      </c>
      <c r="I65" s="757" t="s">
        <v>257</v>
      </c>
    </row>
    <row r="66" spans="2:9" s="742" customFormat="1">
      <c r="B66" s="761"/>
    </row>
    <row r="67" spans="2:9" s="742" customFormat="1">
      <c r="B67" s="761"/>
    </row>
    <row r="68" spans="2:9">
      <c r="B68" s="761"/>
    </row>
    <row r="69" spans="2:9">
      <c r="B69" s="761"/>
    </row>
    <row r="70" spans="2:9">
      <c r="B70" s="761"/>
    </row>
    <row r="71" spans="2:9">
      <c r="B71" s="761"/>
    </row>
    <row r="72" spans="2:9">
      <c r="B72" s="761"/>
    </row>
    <row r="73" spans="2:9">
      <c r="B73" s="761"/>
    </row>
  </sheetData>
  <sheetProtection algorithmName="SHA-512" hashValue="9uJRmfyM3thsc1kZh1pCfpoDIJsARV9sRV8Zl8y+lgHXpYKXmIn5zvBLSpCpjVEoRGKsQy7n9DSMnd257+RgPQ==" saltValue="Srhi23wWYCKKVb3T6fdMDA==" spinCount="100000" sheet="1" objects="1" scenarios="1" sort="0" autoFilter="0" pivotTables="0"/>
  <autoFilter ref="B8:I65" xr:uid="{00000000-0009-0000-0000-000003000000}"/>
  <mergeCells count="9">
    <mergeCell ref="B6:F6"/>
    <mergeCell ref="B58:B65"/>
    <mergeCell ref="B25:B28"/>
    <mergeCell ref="B29:B45"/>
    <mergeCell ref="B46:B54"/>
    <mergeCell ref="B9:B12"/>
    <mergeCell ref="B13:B17"/>
    <mergeCell ref="B18:B23"/>
    <mergeCell ref="B55:B57"/>
  </mergeCells>
  <hyperlinks>
    <hyperlink ref="I9" r:id="rId1" xr:uid="{00000000-0004-0000-0300-000000000000}"/>
  </hyperlinks>
  <pageMargins left="0.23622047244094491" right="0.23622047244094491" top="0.39370078740157483" bottom="0.39370078740157483" header="0.31496062992125984" footer="0.31496062992125984"/>
  <pageSetup paperSize="8" scale="64" fitToHeight="0" orientation="landscape" r:id="rId2"/>
  <drawing r:id="rId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theme="3"/>
    <pageSetUpPr fitToPage="1"/>
  </sheetPr>
  <dimension ref="B2:Z9"/>
  <sheetViews>
    <sheetView showGridLines="0" zoomScaleNormal="100" workbookViewId="0">
      <selection activeCell="Z2" sqref="Z2"/>
    </sheetView>
  </sheetViews>
  <sheetFormatPr defaultColWidth="8.625" defaultRowHeight="15.95" customHeight="1"/>
  <cols>
    <col min="1" max="1" width="3.375" customWidth="1"/>
    <col min="17" max="17" width="8.625" customWidth="1"/>
  </cols>
  <sheetData>
    <row r="2" spans="2:26" ht="50.1" customHeight="1">
      <c r="Q2" s="73"/>
    </row>
    <row r="4" spans="2:26" s="54" customFormat="1" ht="27.95" customHeight="1">
      <c r="B4" s="54" t="s">
        <v>268</v>
      </c>
    </row>
    <row r="6" spans="2:26" s="58" customFormat="1" ht="21" customHeight="1">
      <c r="B6" s="778" t="s">
        <v>269</v>
      </c>
      <c r="C6" s="778"/>
      <c r="D6" s="778"/>
      <c r="E6" s="778"/>
      <c r="F6" s="778"/>
      <c r="G6" s="778"/>
      <c r="H6" s="778"/>
      <c r="I6" s="778"/>
      <c r="J6" s="778"/>
      <c r="K6" s="778"/>
      <c r="L6" s="778"/>
      <c r="M6" s="778"/>
      <c r="N6" s="778"/>
      <c r="O6" s="778"/>
      <c r="P6" s="778"/>
      <c r="Q6" s="778"/>
      <c r="R6" s="778"/>
      <c r="S6" s="778"/>
    </row>
    <row r="7" spans="2:26" ht="15.95" customHeight="1">
      <c r="B7" s="5" t="s">
        <v>270</v>
      </c>
      <c r="C7" s="43"/>
      <c r="D7" s="43"/>
      <c r="E7" s="43"/>
      <c r="F7" s="43"/>
      <c r="G7" s="43"/>
      <c r="H7" s="43"/>
      <c r="I7" s="43"/>
      <c r="J7" s="43"/>
      <c r="K7" s="43"/>
      <c r="L7" s="43"/>
      <c r="M7" s="43"/>
      <c r="N7" s="43"/>
      <c r="O7" s="43"/>
      <c r="P7" s="43"/>
      <c r="Q7" s="43"/>
      <c r="R7" s="43"/>
      <c r="S7" s="43"/>
      <c r="T7" s="74"/>
      <c r="U7" s="74"/>
      <c r="V7" s="74"/>
      <c r="W7" s="74"/>
      <c r="X7" s="74"/>
      <c r="Y7" s="74"/>
      <c r="Z7" s="74"/>
    </row>
    <row r="9" spans="2:26" s="13" customFormat="1" ht="15.95" customHeight="1">
      <c r="B9" s="49" t="s">
        <v>268</v>
      </c>
    </row>
  </sheetData>
  <sheetProtection algorithmName="SHA-512" hashValue="XrMWBsQDf2MxJP3ygudvJV1pZX6GwQVNKNPgvoIyZWNBvstc9zMHdnUT8TwQVy920bFQhkEREp8imeRLTIP0sg==" saltValue="Q6U4wdW58MoFWV+yFo1c+w==" spinCount="100000" sheet="1" objects="1" scenarios="1" sort="0" autoFilter="0" pivotTables="0"/>
  <mergeCells count="1">
    <mergeCell ref="B6:S6"/>
  </mergeCells>
  <pageMargins left="0.23622047244094488" right="0.23622047244094488" top="0.39370078740157483" bottom="0.39370078740157483" header="0.31496062992125984" footer="0.31496062992125984"/>
  <pageSetup paperSize="8" orientation="landscape"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tabColor theme="3"/>
    <pageSetUpPr fitToPage="1"/>
  </sheetPr>
  <dimension ref="B2:S103"/>
  <sheetViews>
    <sheetView showGridLines="0" zoomScaleNormal="100" workbookViewId="0">
      <selection activeCell="H20" sqref="H20"/>
    </sheetView>
  </sheetViews>
  <sheetFormatPr defaultColWidth="8.625" defaultRowHeight="15.95" customHeight="1"/>
  <cols>
    <col min="1" max="1" width="3.375" style="14" customWidth="1"/>
    <col min="2" max="2" width="28.125" style="14" customWidth="1"/>
    <col min="3" max="3" width="141.375" style="14" customWidth="1"/>
    <col min="4" max="4" width="4" style="14" customWidth="1"/>
    <col min="5" max="16384" width="8.625" style="14"/>
  </cols>
  <sheetData>
    <row r="2" spans="2:19" ht="50.1" customHeight="1">
      <c r="B2" s="12"/>
      <c r="D2" s="80"/>
    </row>
    <row r="3" spans="2:19" ht="15.95" customHeight="1">
      <c r="B3" s="12"/>
    </row>
    <row r="4" spans="2:19" s="72" customFormat="1" ht="27.95" customHeight="1">
      <c r="B4" s="71" t="s">
        <v>6</v>
      </c>
      <c r="C4" s="71"/>
      <c r="D4" s="71"/>
      <c r="E4" s="71"/>
      <c r="F4" s="71"/>
      <c r="G4" s="71"/>
      <c r="H4" s="71"/>
      <c r="I4" s="71"/>
      <c r="J4" s="71"/>
      <c r="K4" s="71"/>
      <c r="L4" s="71"/>
      <c r="M4" s="71"/>
      <c r="N4" s="71"/>
      <c r="O4" s="71"/>
      <c r="P4" s="71"/>
      <c r="Q4" s="71"/>
      <c r="R4" s="71"/>
      <c r="S4" s="71"/>
    </row>
    <row r="5" spans="2:19" ht="15.95" customHeight="1">
      <c r="B5" s="29"/>
      <c r="C5" s="29"/>
    </row>
    <row r="6" spans="2:19" s="82" customFormat="1" ht="21" customHeight="1">
      <c r="B6" s="84" t="s">
        <v>271</v>
      </c>
      <c r="C6" s="85" t="s">
        <v>272</v>
      </c>
    </row>
    <row r="7" spans="2:19" s="21" customFormat="1" ht="15.95" customHeight="1">
      <c r="B7" s="86" t="s">
        <v>273</v>
      </c>
      <c r="C7" s="87" t="s">
        <v>274</v>
      </c>
    </row>
    <row r="8" spans="2:19" s="21" customFormat="1" ht="15.95" customHeight="1">
      <c r="B8" s="86" t="s">
        <v>275</v>
      </c>
      <c r="C8" s="87" t="s">
        <v>276</v>
      </c>
    </row>
    <row r="9" spans="2:19" s="21" customFormat="1" ht="15.95" customHeight="1">
      <c r="B9" s="86" t="s">
        <v>277</v>
      </c>
      <c r="C9" s="87" t="s">
        <v>278</v>
      </c>
    </row>
    <row r="10" spans="2:19" s="21" customFormat="1" ht="15.95" customHeight="1">
      <c r="B10" s="86" t="s">
        <v>279</v>
      </c>
      <c r="C10" s="87" t="s">
        <v>280</v>
      </c>
    </row>
    <row r="11" spans="2:19" s="21" customFormat="1" ht="15.95" customHeight="1">
      <c r="B11" s="86" t="s">
        <v>281</v>
      </c>
      <c r="C11" s="87" t="s">
        <v>282</v>
      </c>
    </row>
    <row r="12" spans="2:19" s="21" customFormat="1" ht="15.95" customHeight="1">
      <c r="B12" s="86" t="s">
        <v>283</v>
      </c>
      <c r="C12" s="87" t="s">
        <v>284</v>
      </c>
    </row>
    <row r="13" spans="2:19" s="21" customFormat="1" ht="15.95" customHeight="1">
      <c r="B13" s="86" t="s">
        <v>285</v>
      </c>
      <c r="C13" s="87" t="s">
        <v>286</v>
      </c>
    </row>
    <row r="14" spans="2:19" s="21" customFormat="1" ht="15.95" customHeight="1">
      <c r="B14" s="86" t="s">
        <v>287</v>
      </c>
      <c r="C14" s="87" t="s">
        <v>288</v>
      </c>
    </row>
    <row r="15" spans="2:19" s="21" customFormat="1" ht="15.95" customHeight="1">
      <c r="B15" s="86" t="s">
        <v>289</v>
      </c>
      <c r="C15" s="88" t="s">
        <v>290</v>
      </c>
    </row>
    <row r="16" spans="2:19" s="21" customFormat="1" ht="25.5">
      <c r="B16" s="86" t="s">
        <v>291</v>
      </c>
      <c r="C16" s="87" t="s">
        <v>292</v>
      </c>
    </row>
    <row r="17" spans="2:3" s="21" customFormat="1" ht="15.95" customHeight="1">
      <c r="B17" s="86" t="s">
        <v>293</v>
      </c>
      <c r="C17" s="89" t="s">
        <v>294</v>
      </c>
    </row>
    <row r="18" spans="2:3" s="21" customFormat="1" ht="38.25">
      <c r="B18" s="86" t="s">
        <v>295</v>
      </c>
      <c r="C18" s="87" t="s">
        <v>296</v>
      </c>
    </row>
    <row r="19" spans="2:3" s="21" customFormat="1" ht="25.5">
      <c r="B19" s="86" t="s">
        <v>297</v>
      </c>
      <c r="C19" s="87" t="s">
        <v>298</v>
      </c>
    </row>
    <row r="20" spans="2:3" s="21" customFormat="1" ht="15.95" customHeight="1">
      <c r="B20" s="86" t="s">
        <v>299</v>
      </c>
      <c r="C20" s="87" t="s">
        <v>300</v>
      </c>
    </row>
    <row r="21" spans="2:3" s="21" customFormat="1" ht="15.95" customHeight="1">
      <c r="B21" s="86" t="s">
        <v>301</v>
      </c>
      <c r="C21" s="87" t="s">
        <v>302</v>
      </c>
    </row>
    <row r="22" spans="2:3" s="21" customFormat="1" ht="15.95" customHeight="1">
      <c r="B22" s="86" t="s">
        <v>303</v>
      </c>
      <c r="C22" s="88" t="s">
        <v>304</v>
      </c>
    </row>
    <row r="23" spans="2:3" s="21" customFormat="1" ht="15.95" customHeight="1">
      <c r="B23" s="86" t="s">
        <v>305</v>
      </c>
      <c r="C23" s="88" t="s">
        <v>306</v>
      </c>
    </row>
    <row r="24" spans="2:3" s="21" customFormat="1" ht="15.95" customHeight="1">
      <c r="B24" s="86" t="s">
        <v>307</v>
      </c>
      <c r="C24" s="87" t="s">
        <v>308</v>
      </c>
    </row>
    <row r="25" spans="2:3" s="21" customFormat="1" ht="15.95" customHeight="1">
      <c r="B25" s="86" t="s">
        <v>309</v>
      </c>
      <c r="C25" s="87" t="s">
        <v>310</v>
      </c>
    </row>
    <row r="26" spans="2:3" s="21" customFormat="1" ht="15.95" customHeight="1">
      <c r="B26" s="86" t="s">
        <v>311</v>
      </c>
      <c r="C26" s="87" t="s">
        <v>312</v>
      </c>
    </row>
    <row r="27" spans="2:3" s="21" customFormat="1" ht="15.95" customHeight="1">
      <c r="B27" s="86" t="s">
        <v>161</v>
      </c>
      <c r="C27" s="87" t="s">
        <v>313</v>
      </c>
    </row>
    <row r="28" spans="2:3" s="21" customFormat="1" ht="15.95" customHeight="1">
      <c r="B28" s="86" t="s">
        <v>314</v>
      </c>
      <c r="C28" s="88" t="s">
        <v>315</v>
      </c>
    </row>
    <row r="29" spans="2:3" s="21" customFormat="1" ht="15.95" customHeight="1">
      <c r="B29" s="86" t="s">
        <v>316</v>
      </c>
      <c r="C29" s="87" t="s">
        <v>317</v>
      </c>
    </row>
    <row r="30" spans="2:3" s="21" customFormat="1" ht="15.95" customHeight="1">
      <c r="B30" s="86" t="s">
        <v>318</v>
      </c>
      <c r="C30" s="87" t="s">
        <v>319</v>
      </c>
    </row>
    <row r="31" spans="2:3" s="21" customFormat="1" ht="25.5">
      <c r="B31" s="86" t="s">
        <v>320</v>
      </c>
      <c r="C31" s="87" t="s">
        <v>321</v>
      </c>
    </row>
    <row r="32" spans="2:3" s="21" customFormat="1" ht="15.95" customHeight="1">
      <c r="B32" s="86" t="s">
        <v>322</v>
      </c>
      <c r="C32" s="87" t="s">
        <v>323</v>
      </c>
    </row>
    <row r="33" spans="2:3" s="21" customFormat="1" ht="15.95" customHeight="1">
      <c r="B33" s="86" t="s">
        <v>324</v>
      </c>
      <c r="C33" s="87" t="s">
        <v>325</v>
      </c>
    </row>
    <row r="34" spans="2:3" s="21" customFormat="1" ht="15.95" customHeight="1">
      <c r="B34" s="86" t="s">
        <v>326</v>
      </c>
      <c r="C34" s="87" t="s">
        <v>327</v>
      </c>
    </row>
    <row r="35" spans="2:3" s="21" customFormat="1" ht="15.95" customHeight="1">
      <c r="B35" s="86" t="s">
        <v>328</v>
      </c>
      <c r="C35" s="87" t="s">
        <v>329</v>
      </c>
    </row>
    <row r="36" spans="2:3" s="21" customFormat="1" ht="15.95" customHeight="1">
      <c r="B36" s="86" t="s">
        <v>330</v>
      </c>
      <c r="C36" s="87" t="s">
        <v>331</v>
      </c>
    </row>
    <row r="37" spans="2:3" s="21" customFormat="1" ht="15.95" customHeight="1">
      <c r="B37" s="86" t="s">
        <v>332</v>
      </c>
      <c r="C37" s="87" t="s">
        <v>333</v>
      </c>
    </row>
    <row r="38" spans="2:3" s="21" customFormat="1" ht="15.95" customHeight="1">
      <c r="B38" s="86" t="s">
        <v>81</v>
      </c>
      <c r="C38" s="87" t="s">
        <v>334</v>
      </c>
    </row>
    <row r="39" spans="2:3" s="21" customFormat="1" ht="25.5">
      <c r="B39" s="86" t="s">
        <v>335</v>
      </c>
      <c r="C39" s="87" t="s">
        <v>336</v>
      </c>
    </row>
    <row r="40" spans="2:3" s="21" customFormat="1" ht="15.95" customHeight="1">
      <c r="B40" s="86" t="s">
        <v>337</v>
      </c>
      <c r="C40" s="88" t="s">
        <v>338</v>
      </c>
    </row>
    <row r="41" spans="2:3" s="21" customFormat="1" ht="15.95" customHeight="1">
      <c r="B41" s="86" t="s">
        <v>339</v>
      </c>
      <c r="C41" s="87" t="s">
        <v>340</v>
      </c>
    </row>
    <row r="42" spans="2:3" s="21" customFormat="1" ht="15.95" customHeight="1">
      <c r="B42" s="86" t="s">
        <v>341</v>
      </c>
      <c r="C42" s="87" t="s">
        <v>342</v>
      </c>
    </row>
    <row r="43" spans="2:3" s="21" customFormat="1" ht="25.5">
      <c r="B43" s="86" t="s">
        <v>343</v>
      </c>
      <c r="C43" s="87" t="s">
        <v>344</v>
      </c>
    </row>
    <row r="44" spans="2:3" s="21" customFormat="1" ht="15.95" customHeight="1">
      <c r="B44" s="86" t="s">
        <v>345</v>
      </c>
      <c r="C44" s="87" t="s">
        <v>346</v>
      </c>
    </row>
    <row r="45" spans="2:3" s="21" customFormat="1" ht="15.95" customHeight="1">
      <c r="B45" s="86" t="s">
        <v>347</v>
      </c>
      <c r="C45" s="87" t="s">
        <v>348</v>
      </c>
    </row>
    <row r="46" spans="2:3" s="21" customFormat="1" ht="15.95" customHeight="1">
      <c r="B46" s="86" t="s">
        <v>349</v>
      </c>
      <c r="C46" s="87" t="s">
        <v>350</v>
      </c>
    </row>
    <row r="47" spans="2:3" s="21" customFormat="1" ht="15.95" customHeight="1">
      <c r="B47" s="86" t="s">
        <v>351</v>
      </c>
      <c r="C47" s="87" t="s">
        <v>352</v>
      </c>
    </row>
    <row r="48" spans="2:3" s="21" customFormat="1" ht="15.95" customHeight="1">
      <c r="B48" s="86" t="s">
        <v>353</v>
      </c>
      <c r="C48" s="87" t="s">
        <v>354</v>
      </c>
    </row>
    <row r="49" spans="2:3" s="21" customFormat="1" ht="15.95" customHeight="1">
      <c r="B49" s="86" t="s">
        <v>355</v>
      </c>
      <c r="C49" s="87" t="s">
        <v>356</v>
      </c>
    </row>
    <row r="50" spans="2:3" s="21" customFormat="1" ht="15.95" customHeight="1">
      <c r="B50" s="86" t="s">
        <v>357</v>
      </c>
      <c r="C50" s="88" t="s">
        <v>358</v>
      </c>
    </row>
    <row r="51" spans="2:3" s="21" customFormat="1" ht="15.95" customHeight="1">
      <c r="B51" s="86" t="s">
        <v>359</v>
      </c>
      <c r="C51" s="87" t="s">
        <v>360</v>
      </c>
    </row>
    <row r="52" spans="2:3" s="21" customFormat="1" ht="15.95" customHeight="1">
      <c r="B52" s="86" t="s">
        <v>361</v>
      </c>
      <c r="C52" s="87" t="s">
        <v>362</v>
      </c>
    </row>
    <row r="53" spans="2:3" s="21" customFormat="1" ht="25.5">
      <c r="B53" s="86" t="s">
        <v>363</v>
      </c>
      <c r="C53" s="87" t="s">
        <v>364</v>
      </c>
    </row>
    <row r="54" spans="2:3" s="21" customFormat="1" ht="15.95" customHeight="1">
      <c r="B54" s="86" t="s">
        <v>365</v>
      </c>
      <c r="C54" s="87" t="s">
        <v>366</v>
      </c>
    </row>
    <row r="55" spans="2:3" s="21" customFormat="1" ht="15.95" customHeight="1">
      <c r="B55" s="86" t="s">
        <v>367</v>
      </c>
      <c r="C55" s="87" t="s">
        <v>368</v>
      </c>
    </row>
    <row r="56" spans="2:3" s="21" customFormat="1" ht="15.95" customHeight="1">
      <c r="B56" s="86" t="s">
        <v>369</v>
      </c>
      <c r="C56" s="87" t="s">
        <v>370</v>
      </c>
    </row>
    <row r="57" spans="2:3" s="21" customFormat="1" ht="15.95" customHeight="1">
      <c r="B57" s="86" t="s">
        <v>371</v>
      </c>
      <c r="C57" s="87" t="s">
        <v>372</v>
      </c>
    </row>
    <row r="58" spans="2:3" s="21" customFormat="1" ht="15.95" customHeight="1">
      <c r="B58" s="86" t="s">
        <v>71</v>
      </c>
      <c r="C58" s="87" t="s">
        <v>373</v>
      </c>
    </row>
    <row r="59" spans="2:3" s="21" customFormat="1" ht="15.95" customHeight="1">
      <c r="B59" s="86" t="s">
        <v>374</v>
      </c>
      <c r="C59" s="87" t="s">
        <v>375</v>
      </c>
    </row>
    <row r="60" spans="2:3" s="21" customFormat="1" ht="15.95" customHeight="1">
      <c r="B60" s="86" t="s">
        <v>376</v>
      </c>
      <c r="C60" s="87" t="s">
        <v>377</v>
      </c>
    </row>
    <row r="61" spans="2:3" s="21" customFormat="1" ht="25.5">
      <c r="B61" s="86" t="s">
        <v>378</v>
      </c>
      <c r="C61" s="87" t="s">
        <v>379</v>
      </c>
    </row>
    <row r="62" spans="2:3" s="21" customFormat="1" ht="15.95" customHeight="1">
      <c r="B62" s="86" t="s">
        <v>380</v>
      </c>
      <c r="C62" s="88" t="s">
        <v>381</v>
      </c>
    </row>
    <row r="63" spans="2:3" s="21" customFormat="1" ht="15.95" customHeight="1">
      <c r="B63" s="86" t="s">
        <v>382</v>
      </c>
      <c r="C63" s="88" t="s">
        <v>383</v>
      </c>
    </row>
    <row r="64" spans="2:3" s="21" customFormat="1" ht="25.5">
      <c r="B64" s="86" t="s">
        <v>384</v>
      </c>
      <c r="C64" s="88" t="s">
        <v>385</v>
      </c>
    </row>
    <row r="65" spans="2:3" s="21" customFormat="1" ht="15.95" customHeight="1">
      <c r="B65" s="86" t="s">
        <v>386</v>
      </c>
      <c r="C65" s="87" t="s">
        <v>387</v>
      </c>
    </row>
    <row r="66" spans="2:3" s="21" customFormat="1" ht="15.95" customHeight="1">
      <c r="B66" s="86" t="s">
        <v>388</v>
      </c>
      <c r="C66" s="87" t="s">
        <v>389</v>
      </c>
    </row>
    <row r="67" spans="2:3" s="21" customFormat="1" ht="15.95" customHeight="1">
      <c r="B67" s="86" t="s">
        <v>390</v>
      </c>
      <c r="C67" s="87" t="s">
        <v>391</v>
      </c>
    </row>
    <row r="68" spans="2:3" s="21" customFormat="1" ht="25.5">
      <c r="B68" s="86" t="s">
        <v>392</v>
      </c>
      <c r="C68" s="87" t="s">
        <v>393</v>
      </c>
    </row>
    <row r="69" spans="2:3" s="21" customFormat="1" ht="15.95" customHeight="1">
      <c r="B69" s="86" t="s">
        <v>394</v>
      </c>
      <c r="C69" s="87" t="s">
        <v>395</v>
      </c>
    </row>
    <row r="70" spans="2:3" s="21" customFormat="1" ht="25.5">
      <c r="B70" s="86" t="s">
        <v>396</v>
      </c>
      <c r="C70" s="87" t="s">
        <v>397</v>
      </c>
    </row>
    <row r="71" spans="2:3" s="21" customFormat="1" ht="15.95" customHeight="1">
      <c r="B71" s="86" t="s">
        <v>398</v>
      </c>
      <c r="C71" s="87" t="s">
        <v>399</v>
      </c>
    </row>
    <row r="72" spans="2:3" s="21" customFormat="1" ht="15.95" customHeight="1">
      <c r="B72" s="86" t="s">
        <v>400</v>
      </c>
      <c r="C72" s="87" t="s">
        <v>401</v>
      </c>
    </row>
    <row r="73" spans="2:3" s="21" customFormat="1" ht="15.95" customHeight="1">
      <c r="B73" s="86" t="s">
        <v>402</v>
      </c>
      <c r="C73" s="87" t="s">
        <v>403</v>
      </c>
    </row>
    <row r="74" spans="2:3" s="21" customFormat="1" ht="15.95" customHeight="1">
      <c r="B74" s="86" t="s">
        <v>404</v>
      </c>
      <c r="C74" s="88" t="s">
        <v>405</v>
      </c>
    </row>
    <row r="75" spans="2:3" s="21" customFormat="1" ht="25.5">
      <c r="B75" s="86" t="s">
        <v>406</v>
      </c>
      <c r="C75" s="87" t="s">
        <v>407</v>
      </c>
    </row>
    <row r="76" spans="2:3" s="21" customFormat="1" ht="15.95" customHeight="1">
      <c r="B76" s="86" t="s">
        <v>408</v>
      </c>
      <c r="C76" s="87" t="s">
        <v>409</v>
      </c>
    </row>
    <row r="77" spans="2:3" s="21" customFormat="1" ht="25.5">
      <c r="B77" s="86" t="s">
        <v>410</v>
      </c>
      <c r="C77" s="88" t="s">
        <v>411</v>
      </c>
    </row>
    <row r="78" spans="2:3" s="21" customFormat="1" ht="15.95" customHeight="1">
      <c r="B78" s="86" t="s">
        <v>412</v>
      </c>
      <c r="C78" s="89" t="s">
        <v>413</v>
      </c>
    </row>
    <row r="79" spans="2:3" s="21" customFormat="1" ht="15.95" customHeight="1">
      <c r="B79" s="86" t="s">
        <v>414</v>
      </c>
      <c r="C79" s="88" t="s">
        <v>415</v>
      </c>
    </row>
    <row r="80" spans="2:3" s="21" customFormat="1" ht="51">
      <c r="B80" s="86" t="s">
        <v>416</v>
      </c>
      <c r="C80" s="89" t="s">
        <v>417</v>
      </c>
    </row>
    <row r="81" spans="2:3" s="21" customFormat="1" ht="15.95" customHeight="1">
      <c r="B81" s="86" t="s">
        <v>418</v>
      </c>
      <c r="C81" s="87" t="s">
        <v>419</v>
      </c>
    </row>
    <row r="82" spans="2:3" s="21" customFormat="1" ht="15.95" customHeight="1">
      <c r="B82" s="86" t="s">
        <v>420</v>
      </c>
      <c r="C82" s="87" t="s">
        <v>421</v>
      </c>
    </row>
    <row r="83" spans="2:3" s="21" customFormat="1" ht="15.95" customHeight="1">
      <c r="B83" s="86" t="s">
        <v>422</v>
      </c>
      <c r="C83" s="88" t="s">
        <v>423</v>
      </c>
    </row>
    <row r="84" spans="2:3" s="21" customFormat="1" ht="38.25">
      <c r="B84" s="86" t="s">
        <v>424</v>
      </c>
      <c r="C84" s="88" t="s">
        <v>425</v>
      </c>
    </row>
    <row r="85" spans="2:3" s="21" customFormat="1" ht="25.5">
      <c r="B85" s="86" t="s">
        <v>426</v>
      </c>
      <c r="C85" s="87" t="s">
        <v>427</v>
      </c>
    </row>
    <row r="86" spans="2:3" s="21" customFormat="1" ht="25.5">
      <c r="B86" s="86" t="s">
        <v>428</v>
      </c>
      <c r="C86" s="87" t="s">
        <v>429</v>
      </c>
    </row>
    <row r="87" spans="2:3" s="21" customFormat="1" ht="15.95" customHeight="1">
      <c r="B87" s="86" t="s">
        <v>430</v>
      </c>
      <c r="C87" s="87" t="s">
        <v>431</v>
      </c>
    </row>
    <row r="88" spans="2:3" s="21" customFormat="1" ht="15.95" customHeight="1">
      <c r="B88" s="86" t="s">
        <v>15</v>
      </c>
      <c r="C88" s="87" t="s">
        <v>432</v>
      </c>
    </row>
    <row r="89" spans="2:3" s="21" customFormat="1" ht="15.95" customHeight="1">
      <c r="B89" s="86" t="s">
        <v>433</v>
      </c>
      <c r="C89" s="87" t="s">
        <v>434</v>
      </c>
    </row>
    <row r="90" spans="2:3" s="21" customFormat="1" ht="15.95" customHeight="1">
      <c r="B90" s="86" t="s">
        <v>435</v>
      </c>
      <c r="C90" s="87" t="s">
        <v>436</v>
      </c>
    </row>
    <row r="91" spans="2:3" s="21" customFormat="1" ht="25.5">
      <c r="B91" s="86" t="s">
        <v>437</v>
      </c>
      <c r="C91" s="87" t="s">
        <v>438</v>
      </c>
    </row>
    <row r="92" spans="2:3" s="21" customFormat="1" ht="15.95" customHeight="1">
      <c r="B92" s="86" t="s">
        <v>439</v>
      </c>
      <c r="C92" s="87" t="s">
        <v>440</v>
      </c>
    </row>
    <row r="93" spans="2:3" s="21" customFormat="1" ht="25.5">
      <c r="B93" s="86" t="s">
        <v>441</v>
      </c>
      <c r="C93" s="87" t="s">
        <v>442</v>
      </c>
    </row>
    <row r="94" spans="2:3" s="21" customFormat="1" ht="15.95" customHeight="1">
      <c r="B94" s="86" t="s">
        <v>443</v>
      </c>
      <c r="C94" s="87" t="s">
        <v>444</v>
      </c>
    </row>
    <row r="95" spans="2:3" s="21" customFormat="1" ht="25.5">
      <c r="B95" s="90" t="s">
        <v>445</v>
      </c>
      <c r="C95" s="91" t="s">
        <v>446</v>
      </c>
    </row>
    <row r="96" spans="2:3" ht="15.95" customHeight="1">
      <c r="B96" s="83"/>
      <c r="C96" s="83"/>
    </row>
    <row r="97" spans="2:3" ht="15.95" customHeight="1">
      <c r="B97" s="13"/>
      <c r="C97" s="7"/>
    </row>
    <row r="98" spans="2:3" ht="15.95" customHeight="1">
      <c r="B98" s="13"/>
      <c r="C98" s="7"/>
    </row>
    <row r="99" spans="2:3" ht="15.95" customHeight="1">
      <c r="B99" s="13"/>
      <c r="C99" s="7"/>
    </row>
    <row r="100" spans="2:3" ht="15.95" customHeight="1">
      <c r="B100" s="13"/>
      <c r="C100" s="7"/>
    </row>
    <row r="101" spans="2:3" ht="15.95" customHeight="1">
      <c r="B101" s="13"/>
      <c r="C101" s="7"/>
    </row>
    <row r="102" spans="2:3" ht="15.95" customHeight="1">
      <c r="B102" s="13"/>
      <c r="C102" s="7"/>
    </row>
    <row r="103" spans="2:3" ht="15.95" customHeight="1">
      <c r="B103" s="13"/>
      <c r="C103" s="7"/>
    </row>
  </sheetData>
  <sheetProtection algorithmName="SHA-512" hashValue="5nrd62HOLHx52gFvRboBWOZCKNWY17EfLXlDCAkpQKZ4IGREnaCDyf2PzIZe1RfTySzXJLcsH1LuUfYOcK85/g==" saltValue="eBzC8TE7VPEhnmL70YeS1w==" spinCount="100000" sheet="1" objects="1" scenarios="1" sort="0" autoFilter="0" pivotTables="0"/>
  <hyperlinks>
    <hyperlink ref="C15" r:id="rId1" display="http://www.cleanenergyregulator.gov.au/" xr:uid="{00000000-0004-0000-0500-000000000000}"/>
    <hyperlink ref="C22" r:id="rId2" display="https://www.1100.com.au/" xr:uid="{00000000-0004-0000-0500-000001000000}"/>
    <hyperlink ref="C23" r:id="rId3" display="https://aemo.com.au/en/energy-systems/gas/declared-wholesale-gas-market-dwgm" xr:uid="{00000000-0004-0000-0500-000002000000}"/>
    <hyperlink ref="C28" r:id="rId4" display="https://www.theenergycharter.com.au/" xr:uid="{00000000-0004-0000-0500-000003000000}"/>
    <hyperlink ref="C40" r:id="rId5" display="https://www.globalreporting.org/" xr:uid="{00000000-0004-0000-0500-000004000000}"/>
    <hyperlink ref="C50" r:id="rId6" display="https://www.iso.org/iso-31000-risk-management.html" xr:uid="{00000000-0004-0000-0500-000005000000}"/>
    <hyperlink ref="C62" r:id="rId7" display="https://www.nousgroup.com/net-zero-australia-study/" xr:uid="{00000000-0004-0000-0500-000006000000}"/>
    <hyperlink ref="C63" r:id="rId8" display="http://www.cleanenergyregulator.gov.au/" xr:uid="{00000000-0004-0000-0500-000007000000}"/>
    <hyperlink ref="C74" r:id="rId9" display="https://www.sasb.org/" xr:uid="{00000000-0004-0000-0500-000008000000}"/>
    <hyperlink ref="C77" r:id="rId10" display="https://sustainabledevelopment.un.org/" xr:uid="{00000000-0004-0000-0500-000009000000}"/>
    <hyperlink ref="C79" r:id="rId11" display="https://aemo.com.au/en/energy-systems/gas/short-term-trading-market-sttm/about-the-short-term-trading-market-sttm" xr:uid="{00000000-0004-0000-0500-00000A000000}"/>
    <hyperlink ref="C83" r:id="rId12" display="https://www.fsb-tcfd.org/" xr:uid="{00000000-0004-0000-0500-00000B000000}"/>
    <hyperlink ref="C84" r:id="rId13" display="http://www.cleanenergyregulator.gov.au/NGER/About-the-National-Greenhouse-and-Energy-Reporting-scheme/Greenhouse-gases-and-energy" xr:uid="{00000000-0004-0000-0500-00000C000000}"/>
  </hyperlinks>
  <pageMargins left="0.23622047244094491" right="0.23622047244094491" top="0.39370078740157483" bottom="0.39370078740157483" header="0.31496062992125984" footer="0.31496062992125984"/>
  <pageSetup paperSize="8" fitToHeight="0" orientation="landscape" r:id="rId14"/>
  <drawing r:id="rId15"/>
  <tableParts count="1">
    <tablePart r:id="rId16"/>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codeName="Sheet1">
    <tabColor theme="6"/>
    <pageSetUpPr fitToPage="1"/>
  </sheetPr>
  <dimension ref="A1:E286"/>
  <sheetViews>
    <sheetView showGridLines="0" zoomScaleNormal="100" workbookViewId="0">
      <selection activeCell="L20" sqref="L20"/>
    </sheetView>
  </sheetViews>
  <sheetFormatPr defaultColWidth="8.625" defaultRowHeight="12.75"/>
  <cols>
    <col min="1" max="1" width="3.375" style="92" customWidth="1"/>
    <col min="2" max="2" width="20.125" style="92" customWidth="1"/>
    <col min="3" max="3" width="13.625" style="92" customWidth="1"/>
    <col min="4" max="4" width="72.375" style="69" customWidth="1"/>
    <col min="5" max="5" width="68.625" style="69" customWidth="1"/>
    <col min="6" max="6" width="3.375" style="92" customWidth="1"/>
    <col min="7" max="16384" width="8.625" style="92"/>
  </cols>
  <sheetData>
    <row r="1" spans="2:5" ht="15.95" customHeight="1"/>
    <row r="2" spans="2:5" ht="50.1" customHeight="1">
      <c r="D2" s="93"/>
    </row>
    <row r="3" spans="2:5" ht="15.6" customHeight="1"/>
    <row r="4" spans="2:5" s="118" customFormat="1" ht="27.95" customHeight="1">
      <c r="B4" s="95" t="s">
        <v>447</v>
      </c>
      <c r="C4" s="95"/>
      <c r="D4" s="736"/>
      <c r="E4" s="95"/>
    </row>
    <row r="5" spans="2:5" ht="15.6" customHeight="1">
      <c r="B5" s="70"/>
      <c r="C5" s="70"/>
      <c r="D5" s="70"/>
      <c r="E5" s="70"/>
    </row>
    <row r="6" spans="2:5" s="96" customFormat="1" ht="21" customHeight="1">
      <c r="B6" s="117" t="s">
        <v>448</v>
      </c>
      <c r="C6" s="117" t="s">
        <v>449</v>
      </c>
      <c r="D6" s="117" t="s">
        <v>450</v>
      </c>
      <c r="E6" s="117" t="s">
        <v>451</v>
      </c>
    </row>
    <row r="7" spans="2:5" s="81" customFormat="1" ht="21" customHeight="1">
      <c r="B7" s="781" t="s">
        <v>452</v>
      </c>
      <c r="C7" s="781"/>
      <c r="D7" s="781"/>
      <c r="E7" s="781"/>
    </row>
    <row r="8" spans="2:5" s="97" customFormat="1" ht="21" customHeight="1">
      <c r="B8" s="780" t="s">
        <v>453</v>
      </c>
      <c r="C8" s="780"/>
      <c r="D8" s="780"/>
      <c r="E8" s="780"/>
    </row>
    <row r="9" spans="2:5" ht="15.95" customHeight="1">
      <c r="B9" s="105"/>
      <c r="C9" s="734" t="s">
        <v>454</v>
      </c>
      <c r="D9" s="735"/>
      <c r="E9" s="735"/>
    </row>
    <row r="10" spans="2:5" ht="15.95" customHeight="1">
      <c r="B10" s="105"/>
      <c r="C10" s="114" t="s">
        <v>455</v>
      </c>
      <c r="D10" s="115" t="s">
        <v>456</v>
      </c>
      <c r="E10" s="116" t="s">
        <v>457</v>
      </c>
    </row>
    <row r="11" spans="2:5" ht="15.95" customHeight="1">
      <c r="B11" s="105"/>
      <c r="C11" s="114" t="s">
        <v>458</v>
      </c>
      <c r="D11" s="115" t="s">
        <v>459</v>
      </c>
      <c r="E11" s="115" t="s">
        <v>460</v>
      </c>
    </row>
    <row r="12" spans="2:5" ht="15.95" customHeight="1">
      <c r="B12" s="105"/>
      <c r="C12" s="114" t="s">
        <v>461</v>
      </c>
      <c r="D12" s="115" t="s">
        <v>462</v>
      </c>
      <c r="E12" s="116" t="s">
        <v>457</v>
      </c>
    </row>
    <row r="13" spans="2:5" ht="56.45" customHeight="1">
      <c r="B13" s="105"/>
      <c r="C13" s="114" t="s">
        <v>463</v>
      </c>
      <c r="D13" s="115" t="s">
        <v>464</v>
      </c>
      <c r="E13" s="115" t="s">
        <v>465</v>
      </c>
    </row>
    <row r="14" spans="2:5" ht="27.75" customHeight="1">
      <c r="B14" s="105"/>
      <c r="C14" s="114" t="s">
        <v>466</v>
      </c>
      <c r="D14" s="115" t="s">
        <v>467</v>
      </c>
      <c r="E14" s="115" t="s">
        <v>468</v>
      </c>
    </row>
    <row r="15" spans="2:5" ht="15.95" customHeight="1">
      <c r="B15" s="105"/>
      <c r="C15" s="115" t="s">
        <v>469</v>
      </c>
      <c r="D15" s="115" t="s">
        <v>470</v>
      </c>
      <c r="E15" s="116" t="s">
        <v>457</v>
      </c>
    </row>
    <row r="16" spans="2:5" ht="27.6" customHeight="1">
      <c r="B16" s="105"/>
      <c r="C16" s="115" t="s">
        <v>471</v>
      </c>
      <c r="D16" s="115" t="s">
        <v>472</v>
      </c>
      <c r="E16" s="115" t="s">
        <v>473</v>
      </c>
    </row>
    <row r="17" spans="2:5" ht="27" customHeight="1">
      <c r="B17" s="105"/>
      <c r="C17" s="115" t="s">
        <v>474</v>
      </c>
      <c r="D17" s="115" t="s">
        <v>475</v>
      </c>
      <c r="E17" s="115" t="s">
        <v>476</v>
      </c>
    </row>
    <row r="18" spans="2:5" ht="15.95" customHeight="1">
      <c r="B18" s="105"/>
      <c r="C18" s="115" t="s">
        <v>477</v>
      </c>
      <c r="D18" s="115" t="s">
        <v>478</v>
      </c>
      <c r="E18" s="116" t="s">
        <v>457</v>
      </c>
    </row>
    <row r="19" spans="2:5" ht="15.95" customHeight="1">
      <c r="B19" s="105"/>
      <c r="C19" s="115" t="s">
        <v>479</v>
      </c>
      <c r="D19" s="115" t="s">
        <v>480</v>
      </c>
      <c r="E19" s="116" t="s">
        <v>457</v>
      </c>
    </row>
    <row r="20" spans="2:5" ht="114" customHeight="1">
      <c r="B20" s="105"/>
      <c r="C20" s="115" t="s">
        <v>481</v>
      </c>
      <c r="D20" s="115" t="s">
        <v>482</v>
      </c>
      <c r="E20" s="115" t="s">
        <v>483</v>
      </c>
    </row>
    <row r="21" spans="2:5" ht="84" customHeight="1">
      <c r="B21" s="105"/>
      <c r="C21" s="115" t="s">
        <v>484</v>
      </c>
      <c r="D21" s="115" t="s">
        <v>485</v>
      </c>
      <c r="E21" s="115" t="s">
        <v>486</v>
      </c>
    </row>
    <row r="22" spans="2:5" ht="15.95" customHeight="1">
      <c r="B22" s="105"/>
      <c r="C22" s="115" t="s">
        <v>487</v>
      </c>
      <c r="D22" s="115" t="s">
        <v>488</v>
      </c>
      <c r="E22" s="115" t="s">
        <v>489</v>
      </c>
    </row>
    <row r="23" spans="2:5" ht="15.95" customHeight="1">
      <c r="B23" s="105"/>
      <c r="C23" s="734" t="s">
        <v>490</v>
      </c>
      <c r="D23" s="735"/>
      <c r="E23" s="735"/>
    </row>
    <row r="24" spans="2:5" ht="28.35" customHeight="1">
      <c r="B24" s="105"/>
      <c r="C24" s="115" t="s">
        <v>491</v>
      </c>
      <c r="D24" s="115" t="s">
        <v>492</v>
      </c>
      <c r="E24" s="115" t="s">
        <v>493</v>
      </c>
    </row>
    <row r="25" spans="2:5" ht="38.1" customHeight="1">
      <c r="B25" s="105"/>
      <c r="C25" s="115" t="s">
        <v>494</v>
      </c>
      <c r="D25" s="115" t="s">
        <v>495</v>
      </c>
      <c r="E25" s="115" t="s">
        <v>496</v>
      </c>
    </row>
    <row r="26" spans="2:5" ht="15.95" customHeight="1">
      <c r="B26" s="105"/>
      <c r="C26" s="734" t="s">
        <v>497</v>
      </c>
      <c r="D26" s="735"/>
      <c r="E26" s="735"/>
    </row>
    <row r="27" spans="2:5" ht="41.1" customHeight="1">
      <c r="B27" s="105"/>
      <c r="C27" s="115" t="s">
        <v>498</v>
      </c>
      <c r="D27" s="115" t="s">
        <v>499</v>
      </c>
      <c r="E27" s="115" t="s">
        <v>500</v>
      </c>
    </row>
    <row r="28" spans="2:5" ht="15.95" customHeight="1">
      <c r="B28" s="105"/>
      <c r="C28" s="115" t="s">
        <v>501</v>
      </c>
      <c r="D28" s="115" t="s">
        <v>502</v>
      </c>
      <c r="E28" s="115" t="s">
        <v>503</v>
      </c>
    </row>
    <row r="29" spans="2:5" ht="15.95" customHeight="1">
      <c r="B29" s="105"/>
      <c r="C29" s="734" t="s">
        <v>504</v>
      </c>
      <c r="D29" s="735"/>
      <c r="E29" s="735"/>
    </row>
    <row r="30" spans="2:5" ht="28.35" customHeight="1">
      <c r="B30" s="105"/>
      <c r="C30" s="115" t="s">
        <v>505</v>
      </c>
      <c r="D30" s="115" t="s">
        <v>506</v>
      </c>
      <c r="E30" s="115" t="s">
        <v>507</v>
      </c>
    </row>
    <row r="31" spans="2:5" ht="28.35" customHeight="1">
      <c r="B31" s="105"/>
      <c r="C31" s="115" t="s">
        <v>508</v>
      </c>
      <c r="D31" s="115" t="s">
        <v>509</v>
      </c>
      <c r="E31" s="115" t="s">
        <v>507</v>
      </c>
    </row>
    <row r="32" spans="2:5" ht="28.35" customHeight="1">
      <c r="B32" s="105"/>
      <c r="C32" s="115" t="s">
        <v>510</v>
      </c>
      <c r="D32" s="115" t="s">
        <v>511</v>
      </c>
      <c r="E32" s="115" t="s">
        <v>512</v>
      </c>
    </row>
    <row r="33" spans="2:5" ht="58.5" customHeight="1">
      <c r="B33" s="105"/>
      <c r="C33" s="115" t="s">
        <v>513</v>
      </c>
      <c r="D33" s="115" t="s">
        <v>514</v>
      </c>
      <c r="E33" s="115" t="s">
        <v>515</v>
      </c>
    </row>
    <row r="34" spans="2:5" ht="15.95" customHeight="1">
      <c r="B34" s="105"/>
      <c r="C34" s="115" t="s">
        <v>516</v>
      </c>
      <c r="D34" s="115" t="s">
        <v>517</v>
      </c>
      <c r="E34" s="115" t="s">
        <v>518</v>
      </c>
    </row>
    <row r="35" spans="2:5" ht="15.95" customHeight="1">
      <c r="B35" s="105"/>
      <c r="C35" s="115" t="s">
        <v>519</v>
      </c>
      <c r="D35" s="115" t="s">
        <v>520</v>
      </c>
      <c r="E35" s="115" t="s">
        <v>518</v>
      </c>
    </row>
    <row r="36" spans="2:5" ht="16.350000000000001" customHeight="1">
      <c r="B36" s="105"/>
      <c r="C36" s="115" t="s">
        <v>521</v>
      </c>
      <c r="D36" s="115" t="s">
        <v>522</v>
      </c>
      <c r="E36" s="115" t="s">
        <v>523</v>
      </c>
    </row>
    <row r="37" spans="2:5" ht="28.35" customHeight="1">
      <c r="B37" s="105"/>
      <c r="C37" s="115" t="s">
        <v>524</v>
      </c>
      <c r="D37" s="115" t="s">
        <v>525</v>
      </c>
      <c r="E37" s="115" t="s">
        <v>526</v>
      </c>
    </row>
    <row r="38" spans="2:5" ht="15.95" customHeight="1">
      <c r="B38" s="105"/>
      <c r="C38" s="115" t="s">
        <v>527</v>
      </c>
      <c r="D38" s="115" t="s">
        <v>528</v>
      </c>
      <c r="E38" s="115" t="s">
        <v>518</v>
      </c>
    </row>
    <row r="39" spans="2:5" ht="15.95" customHeight="1">
      <c r="B39" s="105"/>
      <c r="C39" s="115" t="s">
        <v>529</v>
      </c>
      <c r="D39" s="115" t="s">
        <v>530</v>
      </c>
      <c r="E39" s="115" t="s">
        <v>531</v>
      </c>
    </row>
    <row r="40" spans="2:5" ht="15.95" customHeight="1">
      <c r="B40" s="105"/>
      <c r="C40" s="115" t="s">
        <v>532</v>
      </c>
      <c r="D40" s="115" t="s">
        <v>533</v>
      </c>
      <c r="E40" s="115" t="s">
        <v>534</v>
      </c>
    </row>
    <row r="41" spans="2:5" ht="15.95" customHeight="1">
      <c r="B41" s="105"/>
      <c r="C41" s="115" t="s">
        <v>535</v>
      </c>
      <c r="D41" s="115" t="s">
        <v>536</v>
      </c>
      <c r="E41" s="115" t="s">
        <v>537</v>
      </c>
    </row>
    <row r="42" spans="2:5" ht="15.95" customHeight="1">
      <c r="B42" s="105"/>
      <c r="C42" s="115" t="s">
        <v>538</v>
      </c>
      <c r="D42" s="115" t="s">
        <v>539</v>
      </c>
      <c r="E42" s="115" t="s">
        <v>540</v>
      </c>
    </row>
    <row r="43" spans="2:5" ht="15.95" customHeight="1">
      <c r="B43" s="105"/>
      <c r="C43" s="115" t="s">
        <v>541</v>
      </c>
      <c r="D43" s="115" t="s">
        <v>542</v>
      </c>
      <c r="E43" s="115" t="s">
        <v>537</v>
      </c>
    </row>
    <row r="44" spans="2:5" ht="15.95" customHeight="1">
      <c r="B44" s="105"/>
      <c r="C44" s="115" t="s">
        <v>543</v>
      </c>
      <c r="D44" s="115" t="s">
        <v>544</v>
      </c>
      <c r="E44" s="115" t="s">
        <v>537</v>
      </c>
    </row>
    <row r="45" spans="2:5" ht="15.95" customHeight="1">
      <c r="B45" s="105"/>
      <c r="C45" s="115" t="s">
        <v>545</v>
      </c>
      <c r="D45" s="115" t="s">
        <v>546</v>
      </c>
      <c r="E45" s="115" t="s">
        <v>503</v>
      </c>
    </row>
    <row r="46" spans="2:5" ht="15.95" customHeight="1">
      <c r="B46" s="105"/>
      <c r="C46" s="115" t="s">
        <v>547</v>
      </c>
      <c r="D46" s="115" t="s">
        <v>548</v>
      </c>
      <c r="E46" s="115" t="s">
        <v>503</v>
      </c>
    </row>
    <row r="47" spans="2:5" ht="15.95" customHeight="1">
      <c r="B47" s="105"/>
      <c r="C47" s="115" t="s">
        <v>549</v>
      </c>
      <c r="D47" s="115" t="s">
        <v>550</v>
      </c>
      <c r="E47" s="115" t="s">
        <v>551</v>
      </c>
    </row>
    <row r="48" spans="2:5" ht="15.95" customHeight="1">
      <c r="B48" s="105"/>
      <c r="C48" s="115" t="s">
        <v>552</v>
      </c>
      <c r="D48" s="115" t="s">
        <v>553</v>
      </c>
      <c r="E48" s="115" t="s">
        <v>551</v>
      </c>
    </row>
    <row r="49" spans="1:5" ht="15.95" customHeight="1">
      <c r="B49" s="105"/>
      <c r="C49" s="115" t="s">
        <v>554</v>
      </c>
      <c r="D49" s="115" t="s">
        <v>555</v>
      </c>
      <c r="E49" s="115" t="s">
        <v>551</v>
      </c>
    </row>
    <row r="50" spans="1:5" ht="15.95" customHeight="1">
      <c r="B50" s="105"/>
      <c r="C50" s="115" t="s">
        <v>556</v>
      </c>
      <c r="D50" s="115" t="s">
        <v>557</v>
      </c>
      <c r="E50" s="115" t="s">
        <v>558</v>
      </c>
    </row>
    <row r="51" spans="1:5" ht="15.95" customHeight="1">
      <c r="B51" s="105"/>
      <c r="C51" s="115" t="s">
        <v>559</v>
      </c>
      <c r="D51" s="115" t="s">
        <v>560</v>
      </c>
      <c r="E51" s="115" t="s">
        <v>558</v>
      </c>
    </row>
    <row r="52" spans="1:5" ht="15.95" customHeight="1">
      <c r="B52" s="105"/>
      <c r="C52" s="734" t="s">
        <v>561</v>
      </c>
      <c r="D52" s="735"/>
      <c r="E52" s="735"/>
    </row>
    <row r="53" spans="1:5" ht="43.5" customHeight="1">
      <c r="B53" s="105"/>
      <c r="C53" s="115" t="s">
        <v>562</v>
      </c>
      <c r="D53" s="115" t="s">
        <v>563</v>
      </c>
      <c r="E53" s="115" t="s">
        <v>564</v>
      </c>
    </row>
    <row r="54" spans="1:5" ht="34.5" customHeight="1">
      <c r="B54" s="105"/>
      <c r="C54" s="115" t="s">
        <v>565</v>
      </c>
      <c r="D54" s="115" t="s">
        <v>566</v>
      </c>
      <c r="E54" s="115" t="s">
        <v>567</v>
      </c>
    </row>
    <row r="55" spans="1:5" ht="15.95" customHeight="1">
      <c r="B55" s="105"/>
      <c r="C55" s="115" t="s">
        <v>568</v>
      </c>
      <c r="D55" s="115" t="s">
        <v>569</v>
      </c>
      <c r="E55" s="115" t="s">
        <v>537</v>
      </c>
    </row>
    <row r="56" spans="1:5" ht="56.25" customHeight="1">
      <c r="B56" s="105"/>
      <c r="C56" s="115" t="s">
        <v>570</v>
      </c>
      <c r="D56" s="115" t="s">
        <v>571</v>
      </c>
      <c r="E56" s="115" t="s">
        <v>572</v>
      </c>
    </row>
    <row r="57" spans="1:5" ht="51">
      <c r="B57" s="105"/>
      <c r="C57" s="115" t="s">
        <v>573</v>
      </c>
      <c r="D57" s="115" t="s">
        <v>574</v>
      </c>
      <c r="E57" s="115" t="s">
        <v>572</v>
      </c>
    </row>
    <row r="58" spans="1:5" ht="15.95" customHeight="1">
      <c r="A58" s="92" t="s">
        <v>575</v>
      </c>
      <c r="B58" s="105"/>
      <c r="C58" s="734" t="s">
        <v>576</v>
      </c>
      <c r="D58" s="735"/>
      <c r="E58" s="735"/>
    </row>
    <row r="59" spans="1:5" ht="15.95" customHeight="1">
      <c r="B59" s="105"/>
      <c r="C59" s="115" t="s">
        <v>577</v>
      </c>
      <c r="D59" s="115" t="s">
        <v>578</v>
      </c>
      <c r="E59" s="115" t="s">
        <v>457</v>
      </c>
    </row>
    <row r="60" spans="1:5" ht="15.95" customHeight="1">
      <c r="B60" s="105"/>
      <c r="C60" s="115" t="s">
        <v>579</v>
      </c>
      <c r="D60" s="115" t="s">
        <v>580</v>
      </c>
      <c r="E60" s="115" t="s">
        <v>581</v>
      </c>
    </row>
    <row r="61" spans="1:5" ht="15.95" customHeight="1">
      <c r="B61" s="105"/>
      <c r="C61" s="115" t="s">
        <v>582</v>
      </c>
      <c r="D61" s="115" t="s">
        <v>583</v>
      </c>
      <c r="E61" s="115" t="s">
        <v>537</v>
      </c>
    </row>
    <row r="62" spans="1:5" ht="29.1" customHeight="1">
      <c r="B62" s="105"/>
      <c r="C62" s="115" t="s">
        <v>584</v>
      </c>
      <c r="D62" s="115" t="s">
        <v>585</v>
      </c>
      <c r="E62" s="115" t="s">
        <v>586</v>
      </c>
    </row>
    <row r="63" spans="1:5" ht="33" customHeight="1">
      <c r="B63" s="105"/>
      <c r="C63" s="115" t="s">
        <v>587</v>
      </c>
      <c r="D63" s="115" t="s">
        <v>588</v>
      </c>
      <c r="E63" s="115" t="s">
        <v>537</v>
      </c>
    </row>
    <row r="64" spans="1:5" ht="15.95" customHeight="1">
      <c r="B64" s="105"/>
      <c r="C64" s="115" t="s">
        <v>589</v>
      </c>
      <c r="D64" s="115" t="s">
        <v>590</v>
      </c>
      <c r="E64" s="115" t="s">
        <v>591</v>
      </c>
    </row>
    <row r="65" spans="2:5" ht="31.5" customHeight="1">
      <c r="B65" s="105"/>
      <c r="C65" s="115" t="s">
        <v>592</v>
      </c>
      <c r="D65" s="115" t="s">
        <v>593</v>
      </c>
      <c r="E65" s="115" t="s">
        <v>594</v>
      </c>
    </row>
    <row r="66" spans="2:5" ht="15.95" customHeight="1">
      <c r="B66" s="105"/>
      <c r="C66" s="115" t="s">
        <v>595</v>
      </c>
      <c r="D66" s="115" t="s">
        <v>596</v>
      </c>
      <c r="E66" s="115" t="s">
        <v>597</v>
      </c>
    </row>
    <row r="67" spans="2:5" ht="29.1" customHeight="1">
      <c r="B67" s="105"/>
      <c r="C67" s="115" t="s">
        <v>598</v>
      </c>
      <c r="D67" s="115" t="s">
        <v>599</v>
      </c>
      <c r="E67" s="115" t="s">
        <v>600</v>
      </c>
    </row>
    <row r="68" spans="2:5" ht="15.95" customHeight="1">
      <c r="B68" s="105"/>
      <c r="C68" s="115" t="s">
        <v>601</v>
      </c>
      <c r="D68" s="115" t="s">
        <v>602</v>
      </c>
      <c r="E68" s="115" t="s">
        <v>603</v>
      </c>
    </row>
    <row r="69" spans="2:5" ht="15.95" customHeight="1">
      <c r="B69" s="105"/>
      <c r="C69" s="115" t="s">
        <v>604</v>
      </c>
      <c r="D69" s="115" t="s">
        <v>605</v>
      </c>
      <c r="E69" s="115" t="s">
        <v>606</v>
      </c>
    </row>
    <row r="70" spans="2:5" ht="29.25" customHeight="1">
      <c r="B70" s="105"/>
      <c r="C70" s="106" t="s">
        <v>607</v>
      </c>
      <c r="D70" s="106" t="s">
        <v>608</v>
      </c>
      <c r="E70" s="106" t="s">
        <v>594</v>
      </c>
    </row>
    <row r="71" spans="2:5" s="97" customFormat="1" ht="21" customHeight="1">
      <c r="B71" s="780" t="s">
        <v>609</v>
      </c>
      <c r="C71" s="780"/>
      <c r="D71" s="780"/>
      <c r="E71" s="780"/>
    </row>
    <row r="72" spans="2:5" ht="30.75" customHeight="1">
      <c r="B72" s="107"/>
      <c r="C72" s="113" t="s">
        <v>610</v>
      </c>
      <c r="D72" s="113" t="s">
        <v>611</v>
      </c>
      <c r="E72" s="113" t="s">
        <v>612</v>
      </c>
    </row>
    <row r="73" spans="2:5" ht="31.5" customHeight="1">
      <c r="B73" s="107"/>
      <c r="C73" s="115" t="s">
        <v>613</v>
      </c>
      <c r="D73" s="115" t="s">
        <v>614</v>
      </c>
      <c r="E73" s="115" t="s">
        <v>615</v>
      </c>
    </row>
    <row r="74" spans="2:5" ht="29.45" customHeight="1">
      <c r="B74" s="107"/>
      <c r="C74" s="106" t="s">
        <v>461</v>
      </c>
      <c r="D74" s="106" t="s">
        <v>616</v>
      </c>
      <c r="E74" s="106" t="s">
        <v>617</v>
      </c>
    </row>
    <row r="75" spans="2:5" s="97" customFormat="1" ht="21" customHeight="1">
      <c r="B75" s="781" t="s">
        <v>618</v>
      </c>
      <c r="C75" s="781"/>
      <c r="D75" s="781"/>
      <c r="E75" s="781"/>
    </row>
    <row r="76" spans="2:5" s="97" customFormat="1" ht="21" customHeight="1">
      <c r="B76" s="782" t="s">
        <v>619</v>
      </c>
      <c r="C76" s="782"/>
      <c r="D76" s="782"/>
      <c r="E76" s="782"/>
    </row>
    <row r="77" spans="2:5" ht="22.5" customHeight="1">
      <c r="B77" s="107"/>
      <c r="C77" s="113" t="s">
        <v>620</v>
      </c>
      <c r="D77" s="113" t="s">
        <v>621</v>
      </c>
      <c r="E77" s="113" t="s">
        <v>622</v>
      </c>
    </row>
    <row r="78" spans="2:5" ht="53.25" customHeight="1">
      <c r="B78" s="107"/>
      <c r="C78" s="115" t="s">
        <v>623</v>
      </c>
      <c r="D78" s="115" t="s">
        <v>624</v>
      </c>
      <c r="E78" s="115" t="s">
        <v>625</v>
      </c>
    </row>
    <row r="79" spans="2:5" ht="15.95" customHeight="1">
      <c r="B79" s="107"/>
      <c r="C79" s="115" t="s">
        <v>626</v>
      </c>
      <c r="D79" s="115" t="s">
        <v>627</v>
      </c>
      <c r="E79" s="115" t="s">
        <v>558</v>
      </c>
    </row>
    <row r="80" spans="2:5" ht="15.95" customHeight="1">
      <c r="B80" s="107"/>
      <c r="C80" s="108" t="s">
        <v>628</v>
      </c>
      <c r="D80" s="108" t="s">
        <v>629</v>
      </c>
      <c r="E80" s="108" t="s">
        <v>622</v>
      </c>
    </row>
    <row r="81" spans="2:5" s="97" customFormat="1" ht="21" customHeight="1">
      <c r="B81" s="780" t="s">
        <v>630</v>
      </c>
      <c r="C81" s="780"/>
      <c r="D81" s="780"/>
      <c r="E81" s="780"/>
    </row>
    <row r="82" spans="2:5" ht="15.95" customHeight="1">
      <c r="B82" s="107"/>
      <c r="C82" s="113" t="s">
        <v>631</v>
      </c>
      <c r="D82" s="113" t="s">
        <v>632</v>
      </c>
      <c r="E82" s="113" t="s">
        <v>558</v>
      </c>
    </row>
    <row r="83" spans="2:5" ht="15.95" customHeight="1">
      <c r="B83" s="107"/>
      <c r="C83" s="108" t="s">
        <v>633</v>
      </c>
      <c r="D83" s="108" t="s">
        <v>634</v>
      </c>
      <c r="E83" s="106" t="s">
        <v>558</v>
      </c>
    </row>
    <row r="84" spans="2:5" s="97" customFormat="1" ht="21" customHeight="1">
      <c r="B84" s="780" t="s">
        <v>635</v>
      </c>
      <c r="C84" s="780"/>
      <c r="D84" s="780"/>
      <c r="E84" s="780"/>
    </row>
    <row r="85" spans="2:5" ht="15.95" customHeight="1">
      <c r="B85" s="107"/>
      <c r="C85" s="113" t="s">
        <v>636</v>
      </c>
      <c r="D85" s="113" t="s">
        <v>637</v>
      </c>
      <c r="E85" s="113" t="s">
        <v>457</v>
      </c>
    </row>
    <row r="86" spans="2:5" ht="15.95" customHeight="1">
      <c r="B86" s="107"/>
      <c r="C86" s="108" t="s">
        <v>638</v>
      </c>
      <c r="D86" s="108" t="s">
        <v>639</v>
      </c>
      <c r="E86" s="106" t="s">
        <v>558</v>
      </c>
    </row>
    <row r="87" spans="2:5" s="97" customFormat="1" ht="21" customHeight="1">
      <c r="B87" s="780" t="s">
        <v>640</v>
      </c>
      <c r="C87" s="780"/>
      <c r="D87" s="780"/>
      <c r="E87" s="780"/>
    </row>
    <row r="88" spans="2:5" ht="15.95" customHeight="1">
      <c r="B88" s="107"/>
      <c r="C88" s="108" t="s">
        <v>641</v>
      </c>
      <c r="D88" s="108" t="s">
        <v>642</v>
      </c>
      <c r="E88" s="106" t="s">
        <v>558</v>
      </c>
    </row>
    <row r="89" spans="2:5" s="97" customFormat="1" ht="21" customHeight="1">
      <c r="B89" s="780" t="s">
        <v>643</v>
      </c>
      <c r="C89" s="780"/>
      <c r="D89" s="780"/>
      <c r="E89" s="780"/>
    </row>
    <row r="90" spans="2:5" ht="15.95" customHeight="1">
      <c r="B90" s="107"/>
      <c r="C90" s="113" t="s">
        <v>644</v>
      </c>
      <c r="D90" s="113" t="s">
        <v>645</v>
      </c>
      <c r="E90" s="113" t="s">
        <v>558</v>
      </c>
    </row>
    <row r="91" spans="2:5" ht="15.95" customHeight="1">
      <c r="B91" s="107"/>
      <c r="C91" s="115" t="s">
        <v>646</v>
      </c>
      <c r="D91" s="115" t="s">
        <v>647</v>
      </c>
      <c r="E91" s="115" t="s">
        <v>503</v>
      </c>
    </row>
    <row r="92" spans="2:5" ht="15.95" customHeight="1">
      <c r="B92" s="107"/>
      <c r="C92" s="106" t="s">
        <v>648</v>
      </c>
      <c r="D92" s="106" t="s">
        <v>649</v>
      </c>
      <c r="E92" s="106" t="s">
        <v>503</v>
      </c>
    </row>
    <row r="93" spans="2:5" s="97" customFormat="1" ht="21" customHeight="1">
      <c r="B93" s="780" t="s">
        <v>650</v>
      </c>
      <c r="C93" s="780"/>
      <c r="D93" s="780"/>
      <c r="E93" s="780"/>
    </row>
    <row r="94" spans="2:5" ht="15.95" customHeight="1">
      <c r="B94" s="107"/>
      <c r="C94" s="106" t="s">
        <v>651</v>
      </c>
      <c r="D94" s="106" t="s">
        <v>652</v>
      </c>
      <c r="E94" s="106" t="s">
        <v>558</v>
      </c>
    </row>
    <row r="95" spans="2:5" s="97" customFormat="1" ht="21" customHeight="1">
      <c r="B95" s="780" t="s">
        <v>653</v>
      </c>
      <c r="C95" s="780"/>
      <c r="D95" s="780"/>
      <c r="E95" s="780"/>
    </row>
    <row r="96" spans="2:5" ht="15.95" customHeight="1">
      <c r="B96" s="107"/>
      <c r="C96" s="113" t="s">
        <v>654</v>
      </c>
      <c r="D96" s="113" t="s">
        <v>655</v>
      </c>
      <c r="E96" s="113" t="s">
        <v>457</v>
      </c>
    </row>
    <row r="97" spans="2:5" ht="15.95" customHeight="1">
      <c r="B97" s="107"/>
      <c r="C97" s="115" t="s">
        <v>656</v>
      </c>
      <c r="D97" s="115" t="s">
        <v>657</v>
      </c>
      <c r="E97" s="115" t="s">
        <v>457</v>
      </c>
    </row>
    <row r="98" spans="2:5" ht="15.95" customHeight="1">
      <c r="B98" s="107"/>
      <c r="C98" s="115" t="s">
        <v>658</v>
      </c>
      <c r="D98" s="115" t="s">
        <v>659</v>
      </c>
      <c r="E98" s="115" t="s">
        <v>558</v>
      </c>
    </row>
    <row r="99" spans="2:5" ht="15.95" customHeight="1">
      <c r="B99" s="107"/>
      <c r="C99" s="106" t="s">
        <v>660</v>
      </c>
      <c r="D99" s="106" t="s">
        <v>661</v>
      </c>
      <c r="E99" s="106" t="s">
        <v>558</v>
      </c>
    </row>
    <row r="100" spans="2:5" s="97" customFormat="1" ht="21" customHeight="1">
      <c r="B100" s="781" t="s">
        <v>662</v>
      </c>
      <c r="C100" s="781" t="s">
        <v>662</v>
      </c>
      <c r="D100" s="781"/>
      <c r="E100" s="781"/>
    </row>
    <row r="101" spans="2:5" s="97" customFormat="1" ht="21" customHeight="1">
      <c r="B101" s="780" t="s">
        <v>663</v>
      </c>
      <c r="C101" s="780"/>
      <c r="D101" s="780"/>
      <c r="E101" s="780"/>
    </row>
    <row r="102" spans="2:5" ht="15.95" customHeight="1">
      <c r="B102" s="109"/>
      <c r="C102" s="113" t="s">
        <v>664</v>
      </c>
      <c r="D102" s="113" t="s">
        <v>665</v>
      </c>
      <c r="E102" s="113" t="s">
        <v>558</v>
      </c>
    </row>
    <row r="103" spans="2:5" ht="28.35" customHeight="1">
      <c r="B103" s="109"/>
      <c r="C103" s="115" t="s">
        <v>666</v>
      </c>
      <c r="D103" s="115" t="s">
        <v>667</v>
      </c>
      <c r="E103" s="115" t="s">
        <v>558</v>
      </c>
    </row>
    <row r="104" spans="2:5" ht="15.95" customHeight="1">
      <c r="B104" s="110"/>
      <c r="C104" s="108" t="s">
        <v>668</v>
      </c>
      <c r="D104" s="108" t="s">
        <v>669</v>
      </c>
      <c r="E104" s="106" t="s">
        <v>558</v>
      </c>
    </row>
    <row r="105" spans="2:5" s="97" customFormat="1" ht="21" customHeight="1">
      <c r="B105" s="780" t="s">
        <v>670</v>
      </c>
      <c r="C105" s="780"/>
      <c r="D105" s="780"/>
      <c r="E105" s="780"/>
    </row>
    <row r="106" spans="2:5" ht="15.95" customHeight="1">
      <c r="B106" s="109"/>
      <c r="C106" s="113" t="s">
        <v>671</v>
      </c>
      <c r="D106" s="113" t="s">
        <v>672</v>
      </c>
      <c r="E106" s="113" t="s">
        <v>673</v>
      </c>
    </row>
    <row r="107" spans="2:5" ht="15.95" customHeight="1">
      <c r="B107" s="109"/>
      <c r="C107" s="115" t="s">
        <v>674</v>
      </c>
      <c r="D107" s="115" t="s">
        <v>675</v>
      </c>
      <c r="E107" s="115" t="s">
        <v>558</v>
      </c>
    </row>
    <row r="108" spans="2:5" ht="15.95" customHeight="1">
      <c r="B108" s="109"/>
      <c r="C108" s="115" t="s">
        <v>676</v>
      </c>
      <c r="D108" s="115" t="s">
        <v>677</v>
      </c>
      <c r="E108" s="115" t="s">
        <v>558</v>
      </c>
    </row>
    <row r="109" spans="2:5" ht="15.95" customHeight="1">
      <c r="B109" s="109"/>
      <c r="C109" s="115" t="s">
        <v>678</v>
      </c>
      <c r="D109" s="115" t="s">
        <v>679</v>
      </c>
      <c r="E109" s="115" t="s">
        <v>558</v>
      </c>
    </row>
    <row r="110" spans="2:5" ht="15.95" customHeight="1">
      <c r="B110" s="109"/>
      <c r="C110" s="108" t="s">
        <v>680</v>
      </c>
      <c r="D110" s="108" t="s">
        <v>681</v>
      </c>
      <c r="E110" s="106" t="s">
        <v>558</v>
      </c>
    </row>
    <row r="111" spans="2:5" s="97" customFormat="1" ht="21" customHeight="1">
      <c r="B111" s="780" t="s">
        <v>682</v>
      </c>
      <c r="C111" s="780"/>
      <c r="D111" s="780"/>
      <c r="E111" s="780"/>
    </row>
    <row r="112" spans="2:5" ht="15.95" customHeight="1">
      <c r="B112" s="109"/>
      <c r="C112" s="113" t="s">
        <v>683</v>
      </c>
      <c r="D112" s="113" t="s">
        <v>684</v>
      </c>
      <c r="E112" s="113" t="s">
        <v>558</v>
      </c>
    </row>
    <row r="113" spans="2:5" ht="15.95" customHeight="1">
      <c r="B113" s="109"/>
      <c r="C113" s="115" t="s">
        <v>685</v>
      </c>
      <c r="D113" s="115" t="s">
        <v>686</v>
      </c>
      <c r="E113" s="115" t="s">
        <v>558</v>
      </c>
    </row>
    <row r="114" spans="2:5" ht="15.95" customHeight="1">
      <c r="B114" s="109"/>
      <c r="C114" s="115" t="s">
        <v>687</v>
      </c>
      <c r="D114" s="115" t="s">
        <v>688</v>
      </c>
      <c r="E114" s="115" t="s">
        <v>558</v>
      </c>
    </row>
    <row r="115" spans="2:5" ht="15.95" customHeight="1">
      <c r="B115" s="109"/>
      <c r="C115" s="115" t="s">
        <v>689</v>
      </c>
      <c r="D115" s="115" t="s">
        <v>690</v>
      </c>
      <c r="E115" s="115" t="s">
        <v>558</v>
      </c>
    </row>
    <row r="116" spans="2:5" ht="15.95" customHeight="1">
      <c r="B116" s="109"/>
      <c r="C116" s="108" t="s">
        <v>691</v>
      </c>
      <c r="D116" s="108" t="s">
        <v>692</v>
      </c>
      <c r="E116" s="106" t="s">
        <v>558</v>
      </c>
    </row>
    <row r="117" spans="2:5" s="97" customFormat="1" ht="21" customHeight="1">
      <c r="B117" s="780" t="s">
        <v>693</v>
      </c>
      <c r="C117" s="780"/>
      <c r="D117" s="780"/>
      <c r="E117" s="780"/>
    </row>
    <row r="118" spans="2:5" ht="28.35" customHeight="1">
      <c r="B118" s="109"/>
      <c r="C118" s="113" t="s">
        <v>694</v>
      </c>
      <c r="D118" s="113" t="s">
        <v>695</v>
      </c>
      <c r="E118" s="113" t="s">
        <v>558</v>
      </c>
    </row>
    <row r="119" spans="2:5" ht="15.95" customHeight="1">
      <c r="B119" s="109"/>
      <c r="C119" s="115" t="s">
        <v>696</v>
      </c>
      <c r="D119" s="115" t="s">
        <v>697</v>
      </c>
      <c r="E119" s="115" t="s">
        <v>558</v>
      </c>
    </row>
    <row r="120" spans="2:5" ht="15.95" customHeight="1">
      <c r="B120" s="109"/>
      <c r="C120" s="115" t="s">
        <v>698</v>
      </c>
      <c r="D120" s="115" t="s">
        <v>699</v>
      </c>
      <c r="E120" s="115" t="s">
        <v>558</v>
      </c>
    </row>
    <row r="121" spans="2:5" ht="28.35" customHeight="1">
      <c r="B121" s="109"/>
      <c r="C121" s="108" t="s">
        <v>700</v>
      </c>
      <c r="D121" s="108" t="s">
        <v>701</v>
      </c>
      <c r="E121" s="106" t="s">
        <v>558</v>
      </c>
    </row>
    <row r="122" spans="2:5" s="97" customFormat="1" ht="21" customHeight="1">
      <c r="B122" s="780" t="s">
        <v>702</v>
      </c>
      <c r="C122" s="780"/>
      <c r="D122" s="780"/>
      <c r="E122" s="780"/>
    </row>
    <row r="123" spans="2:5" ht="15.95" customHeight="1">
      <c r="B123" s="109"/>
      <c r="C123" s="113" t="s">
        <v>703</v>
      </c>
      <c r="D123" s="113" t="s">
        <v>704</v>
      </c>
      <c r="E123" s="113" t="s">
        <v>705</v>
      </c>
    </row>
    <row r="124" spans="2:5" ht="15.95" customHeight="1">
      <c r="B124" s="109"/>
      <c r="C124" s="115" t="s">
        <v>706</v>
      </c>
      <c r="D124" s="115" t="s">
        <v>707</v>
      </c>
      <c r="E124" s="115" t="s">
        <v>705</v>
      </c>
    </row>
    <row r="125" spans="2:5" ht="15.95" customHeight="1">
      <c r="B125" s="109"/>
      <c r="C125" s="115" t="s">
        <v>708</v>
      </c>
      <c r="D125" s="115" t="s">
        <v>709</v>
      </c>
      <c r="E125" s="115" t="s">
        <v>705</v>
      </c>
    </row>
    <row r="126" spans="2:5" ht="15.95" customHeight="1">
      <c r="B126" s="109"/>
      <c r="C126" s="115" t="s">
        <v>710</v>
      </c>
      <c r="D126" s="115" t="s">
        <v>711</v>
      </c>
      <c r="E126" s="115" t="s">
        <v>705</v>
      </c>
    </row>
    <row r="127" spans="2:5" ht="15.95" customHeight="1">
      <c r="B127" s="109"/>
      <c r="C127" s="115" t="s">
        <v>712</v>
      </c>
      <c r="D127" s="115" t="s">
        <v>713</v>
      </c>
      <c r="E127" s="115" t="s">
        <v>705</v>
      </c>
    </row>
    <row r="128" spans="2:5" ht="15.95" customHeight="1">
      <c r="B128" s="109"/>
      <c r="C128" s="115" t="s">
        <v>714</v>
      </c>
      <c r="D128" s="115" t="s">
        <v>715</v>
      </c>
      <c r="E128" s="115" t="s">
        <v>558</v>
      </c>
    </row>
    <row r="129" spans="2:5" ht="15.95" customHeight="1">
      <c r="B129" s="109"/>
      <c r="C129" s="108" t="s">
        <v>716</v>
      </c>
      <c r="D129" s="108" t="s">
        <v>717</v>
      </c>
      <c r="E129" s="106" t="s">
        <v>718</v>
      </c>
    </row>
    <row r="130" spans="2:5" s="97" customFormat="1" ht="21" customHeight="1">
      <c r="B130" s="780" t="s">
        <v>719</v>
      </c>
      <c r="C130" s="780" t="s">
        <v>719</v>
      </c>
      <c r="D130" s="780"/>
      <c r="E130" s="780"/>
    </row>
    <row r="131" spans="2:5" ht="15.95" customHeight="1">
      <c r="B131" s="109"/>
      <c r="C131" s="113" t="s">
        <v>720</v>
      </c>
      <c r="D131" s="113" t="s">
        <v>721</v>
      </c>
      <c r="E131" s="113" t="s">
        <v>558</v>
      </c>
    </row>
    <row r="132" spans="2:5" ht="15.95" customHeight="1">
      <c r="B132" s="109"/>
      <c r="C132" s="115" t="s">
        <v>722</v>
      </c>
      <c r="D132" s="115" t="s">
        <v>723</v>
      </c>
      <c r="E132" s="115" t="s">
        <v>558</v>
      </c>
    </row>
    <row r="133" spans="2:5" ht="15.95" customHeight="1">
      <c r="B133" s="109"/>
      <c r="C133" s="115" t="s">
        <v>724</v>
      </c>
      <c r="D133" s="115" t="s">
        <v>725</v>
      </c>
      <c r="E133" s="115" t="s">
        <v>558</v>
      </c>
    </row>
    <row r="134" spans="2:5" ht="15.95" customHeight="1">
      <c r="B134" s="109"/>
      <c r="C134" s="115" t="s">
        <v>726</v>
      </c>
      <c r="D134" s="115" t="s">
        <v>727</v>
      </c>
      <c r="E134" s="115" t="s">
        <v>558</v>
      </c>
    </row>
    <row r="135" spans="2:5" ht="15.95" customHeight="1">
      <c r="B135" s="109"/>
      <c r="C135" s="108" t="s">
        <v>728</v>
      </c>
      <c r="D135" s="108" t="s">
        <v>729</v>
      </c>
      <c r="E135" s="106" t="s">
        <v>558</v>
      </c>
    </row>
    <row r="136" spans="2:5" s="97" customFormat="1" ht="21" customHeight="1">
      <c r="B136" s="780" t="s">
        <v>730</v>
      </c>
      <c r="C136" s="780"/>
      <c r="D136" s="780"/>
      <c r="E136" s="780"/>
    </row>
    <row r="137" spans="2:5" ht="41.25" customHeight="1">
      <c r="B137" s="110"/>
      <c r="C137" s="108" t="s">
        <v>731</v>
      </c>
      <c r="D137" s="108" t="s">
        <v>732</v>
      </c>
      <c r="E137" s="108" t="s">
        <v>733</v>
      </c>
    </row>
    <row r="138" spans="2:5" s="97" customFormat="1" ht="21" customHeight="1">
      <c r="B138" s="780" t="s">
        <v>734</v>
      </c>
      <c r="C138" s="780"/>
      <c r="D138" s="780"/>
      <c r="E138" s="780"/>
    </row>
    <row r="139" spans="2:5" ht="15.95" customHeight="1">
      <c r="B139" s="109"/>
      <c r="C139" s="113" t="s">
        <v>735</v>
      </c>
      <c r="D139" s="113" t="s">
        <v>736</v>
      </c>
      <c r="E139" s="113" t="s">
        <v>737</v>
      </c>
    </row>
    <row r="140" spans="2:5" ht="15.95" customHeight="1">
      <c r="B140" s="109"/>
      <c r="C140" s="106" t="s">
        <v>738</v>
      </c>
      <c r="D140" s="106" t="s">
        <v>739</v>
      </c>
      <c r="E140" s="106" t="s">
        <v>737</v>
      </c>
    </row>
    <row r="141" spans="2:5" s="97" customFormat="1" ht="21" customHeight="1">
      <c r="B141" s="781" t="s">
        <v>740</v>
      </c>
      <c r="C141" s="781" t="s">
        <v>740</v>
      </c>
      <c r="D141" s="781"/>
      <c r="E141" s="781"/>
    </row>
    <row r="142" spans="2:5" s="97" customFormat="1" ht="21" customHeight="1">
      <c r="B142" s="780" t="s">
        <v>741</v>
      </c>
      <c r="C142" s="780"/>
      <c r="D142" s="780"/>
      <c r="E142" s="780"/>
    </row>
    <row r="143" spans="2:5" ht="15.95" customHeight="1">
      <c r="B143" s="109"/>
      <c r="C143" s="113" t="s">
        <v>742</v>
      </c>
      <c r="D143" s="113" t="s">
        <v>743</v>
      </c>
      <c r="E143" s="113" t="s">
        <v>744</v>
      </c>
    </row>
    <row r="144" spans="2:5" ht="29.1" customHeight="1">
      <c r="B144" s="109"/>
      <c r="C144" s="115" t="s">
        <v>745</v>
      </c>
      <c r="D144" s="115" t="s">
        <v>746</v>
      </c>
      <c r="E144" s="115" t="s">
        <v>747</v>
      </c>
    </row>
    <row r="145" spans="2:5" ht="15.95" customHeight="1">
      <c r="B145" s="109"/>
      <c r="C145" s="108" t="s">
        <v>748</v>
      </c>
      <c r="D145" s="108" t="s">
        <v>390</v>
      </c>
      <c r="E145" s="108" t="s">
        <v>744</v>
      </c>
    </row>
    <row r="146" spans="2:5" s="97" customFormat="1" ht="21" customHeight="1">
      <c r="B146" s="780" t="s">
        <v>749</v>
      </c>
      <c r="C146" s="780"/>
      <c r="D146" s="780"/>
      <c r="E146" s="780"/>
    </row>
    <row r="147" spans="2:5" ht="15.95" customHeight="1">
      <c r="B147" s="110"/>
      <c r="C147" s="108" t="s">
        <v>750</v>
      </c>
      <c r="D147" s="108" t="s">
        <v>751</v>
      </c>
      <c r="E147" s="108" t="s">
        <v>558</v>
      </c>
    </row>
    <row r="148" spans="2:5" s="97" customFormat="1" ht="21" customHeight="1">
      <c r="B148" s="780" t="s">
        <v>752</v>
      </c>
      <c r="C148" s="780"/>
      <c r="D148" s="780"/>
      <c r="E148" s="780"/>
    </row>
    <row r="149" spans="2:5" ht="29.1" customHeight="1">
      <c r="B149" s="109"/>
      <c r="C149" s="113" t="s">
        <v>753</v>
      </c>
      <c r="D149" s="113" t="s">
        <v>754</v>
      </c>
      <c r="E149" s="113" t="s">
        <v>755</v>
      </c>
    </row>
    <row r="150" spans="2:5" ht="15.95" customHeight="1">
      <c r="B150" s="109"/>
      <c r="C150" s="115" t="s">
        <v>756</v>
      </c>
      <c r="D150" s="115" t="s">
        <v>757</v>
      </c>
      <c r="E150" s="115" t="s">
        <v>758</v>
      </c>
    </row>
    <row r="151" spans="2:5" ht="30.75" customHeight="1">
      <c r="B151" s="109"/>
      <c r="C151" s="115" t="s">
        <v>759</v>
      </c>
      <c r="D151" s="115" t="s">
        <v>760</v>
      </c>
      <c r="E151" s="115" t="s">
        <v>755</v>
      </c>
    </row>
    <row r="152" spans="2:5" ht="15.95" customHeight="1">
      <c r="B152" s="109"/>
      <c r="C152" s="115" t="s">
        <v>761</v>
      </c>
      <c r="D152" s="115" t="s">
        <v>762</v>
      </c>
      <c r="E152" s="115" t="s">
        <v>763</v>
      </c>
    </row>
    <row r="153" spans="2:5" ht="29.1" customHeight="1">
      <c r="B153" s="109"/>
      <c r="C153" s="115" t="s">
        <v>764</v>
      </c>
      <c r="D153" s="115" t="s">
        <v>765</v>
      </c>
      <c r="E153" s="115" t="s">
        <v>755</v>
      </c>
    </row>
    <row r="154" spans="2:5" ht="15.95" customHeight="1">
      <c r="B154" s="109"/>
      <c r="C154" s="115" t="s">
        <v>766</v>
      </c>
      <c r="D154" s="115" t="s">
        <v>767</v>
      </c>
      <c r="E154" s="115" t="s">
        <v>768</v>
      </c>
    </row>
    <row r="155" spans="2:5" ht="28.35" customHeight="1">
      <c r="B155" s="109"/>
      <c r="C155" s="115" t="s">
        <v>769</v>
      </c>
      <c r="D155" s="115" t="s">
        <v>770</v>
      </c>
      <c r="E155" s="115" t="s">
        <v>768</v>
      </c>
    </row>
    <row r="156" spans="2:5" ht="29.25" customHeight="1">
      <c r="B156" s="109"/>
      <c r="C156" s="115" t="s">
        <v>771</v>
      </c>
      <c r="D156" s="115" t="s">
        <v>772</v>
      </c>
      <c r="E156" s="115" t="s">
        <v>755</v>
      </c>
    </row>
    <row r="157" spans="2:5" ht="15.95" customHeight="1">
      <c r="B157" s="109"/>
      <c r="C157" s="115" t="s">
        <v>773</v>
      </c>
      <c r="D157" s="115" t="s">
        <v>774</v>
      </c>
      <c r="E157" s="115" t="s">
        <v>775</v>
      </c>
    </row>
    <row r="158" spans="2:5" ht="15.95" customHeight="1">
      <c r="B158" s="109"/>
      <c r="C158" s="108" t="s">
        <v>776</v>
      </c>
      <c r="D158" s="108" t="s">
        <v>445</v>
      </c>
      <c r="E158" s="108" t="s">
        <v>758</v>
      </c>
    </row>
    <row r="159" spans="2:5" s="97" customFormat="1" ht="21" customHeight="1">
      <c r="B159" s="780" t="s">
        <v>777</v>
      </c>
      <c r="C159" s="780"/>
      <c r="D159" s="780"/>
      <c r="E159" s="780"/>
    </row>
    <row r="160" spans="2:5" ht="29.1" customHeight="1">
      <c r="B160" s="109"/>
      <c r="C160" s="113" t="s">
        <v>778</v>
      </c>
      <c r="D160" s="113" t="s">
        <v>779</v>
      </c>
      <c r="E160" s="113" t="s">
        <v>755</v>
      </c>
    </row>
    <row r="161" spans="2:5" ht="42.75" customHeight="1">
      <c r="B161" s="109"/>
      <c r="C161" s="115" t="s">
        <v>780</v>
      </c>
      <c r="D161" s="115" t="s">
        <v>781</v>
      </c>
      <c r="E161" s="115" t="s">
        <v>782</v>
      </c>
    </row>
    <row r="162" spans="2:5">
      <c r="B162" s="109"/>
      <c r="C162" s="108" t="s">
        <v>783</v>
      </c>
      <c r="D162" s="108" t="s">
        <v>784</v>
      </c>
      <c r="E162" s="108" t="s">
        <v>558</v>
      </c>
    </row>
    <row r="163" spans="2:5" s="97" customFormat="1" ht="21" customHeight="1">
      <c r="B163" s="780" t="s">
        <v>785</v>
      </c>
      <c r="C163" s="780"/>
      <c r="D163" s="780"/>
      <c r="E163" s="780"/>
    </row>
    <row r="164" spans="2:5" ht="29.1" customHeight="1">
      <c r="B164" s="109"/>
      <c r="C164" s="113" t="s">
        <v>786</v>
      </c>
      <c r="D164" s="113" t="s">
        <v>787</v>
      </c>
      <c r="E164" s="113" t="s">
        <v>788</v>
      </c>
    </row>
    <row r="165" spans="2:5" ht="15.95" customHeight="1">
      <c r="B165" s="109"/>
      <c r="C165" s="108" t="s">
        <v>789</v>
      </c>
      <c r="D165" s="108" t="s">
        <v>790</v>
      </c>
      <c r="E165" s="108" t="s">
        <v>558</v>
      </c>
    </row>
    <row r="166" spans="2:5" s="97" customFormat="1" ht="21" customHeight="1">
      <c r="B166" s="780" t="s">
        <v>791</v>
      </c>
      <c r="C166" s="780"/>
      <c r="D166" s="780"/>
      <c r="E166" s="780"/>
    </row>
    <row r="167" spans="2:5" ht="15.95" customHeight="1">
      <c r="B167" s="110"/>
      <c r="C167" s="108" t="s">
        <v>792</v>
      </c>
      <c r="D167" s="108" t="s">
        <v>793</v>
      </c>
      <c r="E167" s="108" t="s">
        <v>794</v>
      </c>
    </row>
    <row r="168" spans="2:5" s="97" customFormat="1" ht="21" customHeight="1">
      <c r="B168" s="780" t="s">
        <v>795</v>
      </c>
      <c r="C168" s="780"/>
      <c r="D168" s="780"/>
      <c r="E168" s="780"/>
    </row>
    <row r="169" spans="2:5" ht="32.1" customHeight="1">
      <c r="B169" s="110"/>
      <c r="C169" s="108" t="s">
        <v>796</v>
      </c>
      <c r="D169" s="108" t="s">
        <v>797</v>
      </c>
      <c r="E169" s="108" t="s">
        <v>788</v>
      </c>
    </row>
    <row r="170" spans="2:5" s="97" customFormat="1" ht="21" customHeight="1">
      <c r="B170" s="780" t="s">
        <v>798</v>
      </c>
      <c r="C170" s="780"/>
      <c r="D170" s="780"/>
      <c r="E170" s="780"/>
    </row>
    <row r="171" spans="2:5" ht="15.95" customHeight="1">
      <c r="B171" s="110"/>
      <c r="C171" s="108" t="s">
        <v>799</v>
      </c>
      <c r="D171" s="108" t="s">
        <v>800</v>
      </c>
      <c r="E171" s="108" t="s">
        <v>801</v>
      </c>
    </row>
    <row r="172" spans="2:5" s="97" customFormat="1" ht="21" customHeight="1">
      <c r="B172" s="780" t="s">
        <v>802</v>
      </c>
      <c r="C172" s="780"/>
      <c r="D172" s="780"/>
      <c r="E172" s="780"/>
    </row>
    <row r="173" spans="2:5" ht="15.95" customHeight="1">
      <c r="B173" s="110"/>
      <c r="C173" s="108" t="s">
        <v>803</v>
      </c>
      <c r="D173" s="108" t="s">
        <v>804</v>
      </c>
      <c r="E173" s="108" t="s">
        <v>801</v>
      </c>
    </row>
    <row r="174" spans="2:5" s="97" customFormat="1" ht="21" customHeight="1">
      <c r="B174" s="780" t="s">
        <v>805</v>
      </c>
      <c r="C174" s="780"/>
      <c r="D174" s="780"/>
      <c r="E174" s="780"/>
    </row>
    <row r="175" spans="2:5" ht="15.95" customHeight="1">
      <c r="B175" s="110"/>
      <c r="C175" s="108" t="s">
        <v>806</v>
      </c>
      <c r="D175" s="108" t="s">
        <v>807</v>
      </c>
      <c r="E175" s="108" t="s">
        <v>558</v>
      </c>
    </row>
    <row r="176" spans="2:5" s="97" customFormat="1" ht="21" customHeight="1">
      <c r="B176" s="780" t="s">
        <v>808</v>
      </c>
      <c r="C176" s="780"/>
      <c r="D176" s="780"/>
      <c r="E176" s="780"/>
    </row>
    <row r="177" spans="2:5" ht="15.95" customHeight="1">
      <c r="B177" s="110"/>
      <c r="C177" s="108" t="s">
        <v>809</v>
      </c>
      <c r="D177" s="108" t="s">
        <v>810</v>
      </c>
      <c r="E177" s="108" t="s">
        <v>558</v>
      </c>
    </row>
    <row r="178" spans="2:5" s="97" customFormat="1" ht="21" customHeight="1">
      <c r="B178" s="780" t="s">
        <v>811</v>
      </c>
      <c r="C178" s="780"/>
      <c r="D178" s="780"/>
      <c r="E178" s="780"/>
    </row>
    <row r="179" spans="2:5" ht="15.95" customHeight="1">
      <c r="B179" s="109"/>
      <c r="C179" s="113" t="s">
        <v>812</v>
      </c>
      <c r="D179" s="113" t="s">
        <v>813</v>
      </c>
      <c r="E179" s="113" t="s">
        <v>558</v>
      </c>
    </row>
    <row r="180" spans="2:5" ht="15.95" customHeight="1">
      <c r="B180" s="109"/>
      <c r="C180" s="115" t="s">
        <v>814</v>
      </c>
      <c r="D180" s="115" t="s">
        <v>815</v>
      </c>
      <c r="E180" s="115" t="s">
        <v>558</v>
      </c>
    </row>
    <row r="181" spans="2:5" ht="29.1" customHeight="1">
      <c r="B181" s="110"/>
      <c r="C181" s="108" t="s">
        <v>816</v>
      </c>
      <c r="D181" s="108" t="s">
        <v>817</v>
      </c>
      <c r="E181" s="106" t="s">
        <v>558</v>
      </c>
    </row>
    <row r="182" spans="2:5" s="97" customFormat="1" ht="21" customHeight="1">
      <c r="B182" s="780" t="s">
        <v>818</v>
      </c>
      <c r="C182" s="780"/>
      <c r="D182" s="780"/>
      <c r="E182" s="780"/>
    </row>
    <row r="183" spans="2:5" ht="15.95" customHeight="1">
      <c r="B183" s="109"/>
      <c r="C183" s="113" t="s">
        <v>819</v>
      </c>
      <c r="D183" s="113" t="s">
        <v>820</v>
      </c>
      <c r="E183" s="113" t="s">
        <v>558</v>
      </c>
    </row>
    <row r="184" spans="2:5" ht="15.95" customHeight="1">
      <c r="B184" s="109"/>
      <c r="C184" s="108" t="s">
        <v>821</v>
      </c>
      <c r="D184" s="108" t="s">
        <v>822</v>
      </c>
      <c r="E184" s="108" t="s">
        <v>558</v>
      </c>
    </row>
    <row r="185" spans="2:5" s="97" customFormat="1" ht="21" customHeight="1">
      <c r="B185" s="780" t="s">
        <v>823</v>
      </c>
      <c r="C185" s="780"/>
      <c r="D185" s="780"/>
      <c r="E185" s="780"/>
    </row>
    <row r="186" spans="2:5" ht="15.95" customHeight="1">
      <c r="B186" s="109"/>
      <c r="C186" s="113" t="s">
        <v>824</v>
      </c>
      <c r="D186" s="113" t="s">
        <v>825</v>
      </c>
      <c r="E186" s="113" t="s">
        <v>801</v>
      </c>
    </row>
    <row r="187" spans="2:5" ht="15.95" customHeight="1">
      <c r="B187" s="109"/>
      <c r="C187" s="108" t="s">
        <v>826</v>
      </c>
      <c r="D187" s="108" t="s">
        <v>827</v>
      </c>
      <c r="E187" s="108" t="s">
        <v>801</v>
      </c>
    </row>
    <row r="188" spans="2:5" s="97" customFormat="1" ht="21" customHeight="1">
      <c r="B188" s="780" t="s">
        <v>828</v>
      </c>
      <c r="C188" s="780"/>
      <c r="D188" s="780"/>
      <c r="E188" s="780"/>
    </row>
    <row r="189" spans="2:5" ht="15.95" customHeight="1">
      <c r="B189" s="110"/>
      <c r="C189" s="108" t="s">
        <v>829</v>
      </c>
      <c r="D189" s="108" t="s">
        <v>830</v>
      </c>
      <c r="E189" s="108" t="s">
        <v>503</v>
      </c>
    </row>
    <row r="190" spans="2:5" s="97" customFormat="1" ht="21" customHeight="1">
      <c r="B190" s="780" t="s">
        <v>831</v>
      </c>
      <c r="C190" s="780"/>
      <c r="D190" s="780"/>
      <c r="E190" s="780"/>
    </row>
    <row r="191" spans="2:5" ht="15.95" customHeight="1">
      <c r="B191" s="109"/>
      <c r="C191" s="113" t="s">
        <v>832</v>
      </c>
      <c r="D191" s="113" t="s">
        <v>833</v>
      </c>
      <c r="E191" s="113" t="s">
        <v>834</v>
      </c>
    </row>
    <row r="192" spans="2:5" ht="15.95" customHeight="1">
      <c r="B192" s="109"/>
      <c r="C192" s="108" t="s">
        <v>835</v>
      </c>
      <c r="D192" s="108" t="s">
        <v>836</v>
      </c>
      <c r="E192" s="108" t="s">
        <v>834</v>
      </c>
    </row>
    <row r="193" spans="2:5" s="97" customFormat="1" ht="21" customHeight="1">
      <c r="B193" s="780" t="s">
        <v>837</v>
      </c>
      <c r="C193" s="780"/>
      <c r="D193" s="780"/>
      <c r="E193" s="780"/>
    </row>
    <row r="194" spans="2:5" ht="15.95" customHeight="1">
      <c r="B194" s="109"/>
      <c r="C194" s="113" t="s">
        <v>838</v>
      </c>
      <c r="D194" s="113" t="s">
        <v>839</v>
      </c>
      <c r="E194" s="113" t="s">
        <v>834</v>
      </c>
    </row>
    <row r="195" spans="2:5" ht="15.95" customHeight="1">
      <c r="B195" s="109"/>
      <c r="C195" s="115" t="s">
        <v>840</v>
      </c>
      <c r="D195" s="115" t="s">
        <v>841</v>
      </c>
      <c r="E195" s="115" t="s">
        <v>834</v>
      </c>
    </row>
    <row r="196" spans="2:5" ht="15.95" customHeight="1">
      <c r="B196" s="109"/>
      <c r="C196" s="108" t="s">
        <v>842</v>
      </c>
      <c r="D196" s="108" t="s">
        <v>843</v>
      </c>
      <c r="E196" s="108" t="s">
        <v>834</v>
      </c>
    </row>
    <row r="197" spans="2:5" s="97" customFormat="1" ht="21" customHeight="1">
      <c r="B197" s="780" t="s">
        <v>844</v>
      </c>
      <c r="C197" s="780"/>
      <c r="D197" s="780"/>
      <c r="E197" s="780"/>
    </row>
    <row r="198" spans="2:5" ht="15.95" customHeight="1">
      <c r="B198" s="110"/>
      <c r="C198" s="108" t="s">
        <v>845</v>
      </c>
      <c r="D198" s="108" t="s">
        <v>846</v>
      </c>
      <c r="E198" s="108" t="s">
        <v>558</v>
      </c>
    </row>
    <row r="199" spans="2:5" s="97" customFormat="1" ht="21" customHeight="1">
      <c r="B199" s="780" t="s">
        <v>847</v>
      </c>
      <c r="C199" s="780"/>
      <c r="D199" s="780"/>
      <c r="E199" s="780"/>
    </row>
    <row r="200" spans="2:5" ht="15.95" customHeight="1" thickBot="1">
      <c r="B200" s="111"/>
      <c r="C200" s="112" t="s">
        <v>848</v>
      </c>
      <c r="D200" s="112" t="s">
        <v>849</v>
      </c>
      <c r="E200" s="112" t="s">
        <v>558</v>
      </c>
    </row>
    <row r="201" spans="2:5" ht="13.35" customHeight="1">
      <c r="B201" s="779"/>
      <c r="C201" s="779"/>
      <c r="D201" s="779"/>
      <c r="E201" s="779"/>
    </row>
    <row r="202" spans="2:5" ht="13.35" customHeight="1"/>
    <row r="203" spans="2:5" ht="13.35" customHeight="1"/>
    <row r="204" spans="2:5" ht="13.35" customHeight="1">
      <c r="E204" s="92"/>
    </row>
    <row r="205" spans="2:5" ht="13.35" customHeight="1">
      <c r="E205" s="92"/>
    </row>
    <row r="206" spans="2:5" ht="13.35" customHeight="1">
      <c r="E206" s="92"/>
    </row>
    <row r="207" spans="2:5" ht="13.35" customHeight="1">
      <c r="E207" s="92"/>
    </row>
    <row r="208" spans="2:5" ht="13.35" customHeight="1">
      <c r="E208" s="92"/>
    </row>
    <row r="209" spans="4:4" s="92" customFormat="1" ht="13.35" customHeight="1">
      <c r="D209" s="69"/>
    </row>
    <row r="210" spans="4:4" s="92" customFormat="1" ht="13.35" customHeight="1">
      <c r="D210" s="69"/>
    </row>
    <row r="211" spans="4:4" s="92" customFormat="1" ht="13.35" customHeight="1">
      <c r="D211" s="69"/>
    </row>
    <row r="212" spans="4:4" s="92" customFormat="1" ht="13.35" customHeight="1">
      <c r="D212" s="69"/>
    </row>
    <row r="213" spans="4:4" s="92" customFormat="1" ht="13.35" customHeight="1">
      <c r="D213" s="69"/>
    </row>
    <row r="214" spans="4:4" s="92" customFormat="1" ht="13.35" customHeight="1">
      <c r="D214" s="69"/>
    </row>
    <row r="215" spans="4:4" s="92" customFormat="1" ht="13.35" customHeight="1">
      <c r="D215" s="69"/>
    </row>
    <row r="216" spans="4:4" s="92" customFormat="1" ht="13.35" customHeight="1">
      <c r="D216" s="69"/>
    </row>
    <row r="217" spans="4:4" s="92" customFormat="1" ht="13.35" customHeight="1">
      <c r="D217" s="69"/>
    </row>
    <row r="218" spans="4:4" s="92" customFormat="1" ht="13.35" customHeight="1">
      <c r="D218" s="69"/>
    </row>
    <row r="219" spans="4:4" s="92" customFormat="1" ht="13.35" customHeight="1">
      <c r="D219" s="69"/>
    </row>
    <row r="220" spans="4:4" s="92" customFormat="1" ht="13.35" customHeight="1">
      <c r="D220" s="69"/>
    </row>
    <row r="221" spans="4:4" s="92" customFormat="1" ht="13.35" customHeight="1">
      <c r="D221" s="69"/>
    </row>
    <row r="222" spans="4:4" s="92" customFormat="1" ht="12" customHeight="1">
      <c r="D222" s="69"/>
    </row>
    <row r="223" spans="4:4" s="92" customFormat="1" ht="12" customHeight="1">
      <c r="D223" s="69"/>
    </row>
    <row r="224" spans="4:4" s="92" customFormat="1" ht="12" customHeight="1">
      <c r="D224" s="69"/>
    </row>
    <row r="225" spans="4:4" s="92" customFormat="1" ht="12" customHeight="1">
      <c r="D225" s="69"/>
    </row>
    <row r="226" spans="4:4" s="92" customFormat="1" ht="12" customHeight="1">
      <c r="D226" s="69"/>
    </row>
    <row r="227" spans="4:4" s="92" customFormat="1" ht="12" customHeight="1">
      <c r="D227" s="69"/>
    </row>
    <row r="228" spans="4:4" s="92" customFormat="1" ht="12" customHeight="1">
      <c r="D228" s="69"/>
    </row>
    <row r="229" spans="4:4" s="92" customFormat="1" ht="12" customHeight="1">
      <c r="D229" s="69"/>
    </row>
    <row r="230" spans="4:4" s="92" customFormat="1" ht="12" customHeight="1">
      <c r="D230" s="69"/>
    </row>
    <row r="231" spans="4:4" s="92" customFormat="1" ht="12" customHeight="1">
      <c r="D231" s="69"/>
    </row>
    <row r="232" spans="4:4" s="92" customFormat="1" ht="12" customHeight="1">
      <c r="D232" s="69"/>
    </row>
    <row r="233" spans="4:4" s="92" customFormat="1" ht="12" customHeight="1">
      <c r="D233" s="69"/>
    </row>
    <row r="234" spans="4:4" s="92" customFormat="1" ht="12" customHeight="1">
      <c r="D234" s="69"/>
    </row>
    <row r="235" spans="4:4" s="92" customFormat="1" ht="12" customHeight="1">
      <c r="D235" s="69"/>
    </row>
    <row r="236" spans="4:4" s="92" customFormat="1" ht="12" customHeight="1">
      <c r="D236" s="69"/>
    </row>
    <row r="237" spans="4:4" s="92" customFormat="1" ht="12" customHeight="1">
      <c r="D237" s="69"/>
    </row>
    <row r="238" spans="4:4" s="92" customFormat="1" ht="12" customHeight="1">
      <c r="D238" s="69"/>
    </row>
    <row r="239" spans="4:4" s="92" customFormat="1" ht="12" customHeight="1">
      <c r="D239" s="69"/>
    </row>
    <row r="240" spans="4:4" s="92" customFormat="1" ht="12" customHeight="1">
      <c r="D240" s="69"/>
    </row>
    <row r="241" spans="4:4" s="92" customFormat="1" ht="12" customHeight="1">
      <c r="D241" s="69"/>
    </row>
    <row r="242" spans="4:4" s="92" customFormat="1" ht="12" customHeight="1">
      <c r="D242" s="69"/>
    </row>
    <row r="243" spans="4:4" s="92" customFormat="1" ht="12" customHeight="1">
      <c r="D243" s="69"/>
    </row>
    <row r="244" spans="4:4" s="92" customFormat="1" ht="12" customHeight="1">
      <c r="D244" s="69"/>
    </row>
    <row r="245" spans="4:4" s="92" customFormat="1" ht="12" customHeight="1">
      <c r="D245" s="69"/>
    </row>
    <row r="246" spans="4:4" s="92" customFormat="1" ht="12" customHeight="1">
      <c r="D246" s="69"/>
    </row>
    <row r="247" spans="4:4" s="92" customFormat="1" ht="12" customHeight="1">
      <c r="D247" s="69"/>
    </row>
    <row r="248" spans="4:4" s="92" customFormat="1" ht="12" customHeight="1">
      <c r="D248" s="69"/>
    </row>
    <row r="249" spans="4:4" s="92" customFormat="1" ht="12" customHeight="1">
      <c r="D249" s="69"/>
    </row>
    <row r="250" spans="4:4" s="92" customFormat="1" ht="12" customHeight="1">
      <c r="D250" s="69"/>
    </row>
    <row r="251" spans="4:4" s="92" customFormat="1" ht="12" customHeight="1">
      <c r="D251" s="69"/>
    </row>
    <row r="252" spans="4:4" s="92" customFormat="1" ht="12" customHeight="1">
      <c r="D252" s="69"/>
    </row>
    <row r="253" spans="4:4" s="92" customFormat="1" ht="12" customHeight="1">
      <c r="D253" s="69"/>
    </row>
    <row r="254" spans="4:4" s="92" customFormat="1" ht="12" customHeight="1">
      <c r="D254" s="69"/>
    </row>
    <row r="255" spans="4:4" s="92" customFormat="1" ht="12" customHeight="1">
      <c r="D255" s="69"/>
    </row>
    <row r="256" spans="4:4" s="92" customFormat="1" ht="12" customHeight="1">
      <c r="D256" s="69"/>
    </row>
    <row r="257" spans="4:4" s="92" customFormat="1" ht="12" customHeight="1">
      <c r="D257" s="69"/>
    </row>
    <row r="258" spans="4:4" s="92" customFormat="1" ht="12" customHeight="1">
      <c r="D258" s="69"/>
    </row>
    <row r="259" spans="4:4" s="92" customFormat="1" ht="12" customHeight="1">
      <c r="D259" s="69"/>
    </row>
    <row r="260" spans="4:4" s="92" customFormat="1" ht="12" customHeight="1">
      <c r="D260" s="69"/>
    </row>
    <row r="261" spans="4:4" s="92" customFormat="1" ht="12" customHeight="1">
      <c r="D261" s="69"/>
    </row>
    <row r="262" spans="4:4" s="92" customFormat="1" ht="12" customHeight="1">
      <c r="D262" s="69"/>
    </row>
    <row r="263" spans="4:4" s="92" customFormat="1" ht="12" customHeight="1">
      <c r="D263" s="69"/>
    </row>
    <row r="264" spans="4:4" s="92" customFormat="1" ht="12" customHeight="1">
      <c r="D264" s="69"/>
    </row>
    <row r="265" spans="4:4" s="92" customFormat="1" ht="12" customHeight="1">
      <c r="D265" s="69"/>
    </row>
    <row r="266" spans="4:4" s="92" customFormat="1" ht="12" customHeight="1">
      <c r="D266" s="69"/>
    </row>
    <row r="267" spans="4:4" s="92" customFormat="1" ht="12" customHeight="1">
      <c r="D267" s="69"/>
    </row>
    <row r="268" spans="4:4" s="92" customFormat="1" ht="12" customHeight="1">
      <c r="D268" s="69"/>
    </row>
    <row r="269" spans="4:4" s="92" customFormat="1" ht="12" customHeight="1">
      <c r="D269" s="69"/>
    </row>
    <row r="270" spans="4:4" s="92" customFormat="1" ht="12" customHeight="1">
      <c r="D270" s="69"/>
    </row>
    <row r="271" spans="4:4" s="92" customFormat="1" ht="12" customHeight="1">
      <c r="D271" s="69"/>
    </row>
    <row r="272" spans="4:4" s="92" customFormat="1" ht="12" customHeight="1">
      <c r="D272" s="69"/>
    </row>
    <row r="273" spans="4:4" s="92" customFormat="1" ht="12" customHeight="1">
      <c r="D273" s="69"/>
    </row>
    <row r="274" spans="4:4" s="92" customFormat="1" ht="12" customHeight="1">
      <c r="D274" s="69"/>
    </row>
    <row r="275" spans="4:4" s="92" customFormat="1" ht="12" customHeight="1">
      <c r="D275" s="69"/>
    </row>
    <row r="276" spans="4:4" s="92" customFormat="1" ht="12" customHeight="1">
      <c r="D276" s="69"/>
    </row>
    <row r="277" spans="4:4" s="92" customFormat="1" ht="12" customHeight="1">
      <c r="D277" s="69"/>
    </row>
    <row r="278" spans="4:4" s="92" customFormat="1" ht="12" customHeight="1">
      <c r="D278" s="69"/>
    </row>
    <row r="279" spans="4:4" s="92" customFormat="1" ht="12" customHeight="1">
      <c r="D279" s="69"/>
    </row>
    <row r="280" spans="4:4" s="92" customFormat="1" ht="12" customHeight="1">
      <c r="D280" s="69"/>
    </row>
    <row r="281" spans="4:4" s="92" customFormat="1" ht="12" customHeight="1">
      <c r="D281" s="69"/>
    </row>
    <row r="282" spans="4:4" s="92" customFormat="1" ht="12" customHeight="1">
      <c r="D282" s="69"/>
    </row>
    <row r="283" spans="4:4" s="92" customFormat="1" ht="12" customHeight="1">
      <c r="D283" s="69"/>
    </row>
    <row r="284" spans="4:4" s="92" customFormat="1" ht="12" customHeight="1">
      <c r="D284" s="69"/>
    </row>
    <row r="285" spans="4:4" s="92" customFormat="1" ht="12" customHeight="1">
      <c r="D285" s="69"/>
    </row>
    <row r="286" spans="4:4" s="92" customFormat="1" ht="12" customHeight="1">
      <c r="D286" s="69"/>
    </row>
  </sheetData>
  <sheetProtection algorithmName="SHA-512" hashValue="o3sOblNOnCqfsavkHfsJYO9/HMvHkWPzRwmQhQtarrgQD5ygUThnWf9EKMSAXY/I6k4GXHllBMNsmNyNSIhyyg==" saltValue="PqTsPKJr5sd5oYIiXWpolA==" spinCount="100000" sheet="1" objects="1" scenarios="1" sort="0" autoFilter="0" pivotTables="0"/>
  <mergeCells count="41">
    <mergeCell ref="B7:E7"/>
    <mergeCell ref="B71:E71"/>
    <mergeCell ref="B8:E8"/>
    <mergeCell ref="B75:E75"/>
    <mergeCell ref="B100:E100"/>
    <mergeCell ref="B141:E141"/>
    <mergeCell ref="B76:E76"/>
    <mergeCell ref="B81:E81"/>
    <mergeCell ref="B84:E84"/>
    <mergeCell ref="B87:E87"/>
    <mergeCell ref="B89:E89"/>
    <mergeCell ref="B93:E93"/>
    <mergeCell ref="B95:E95"/>
    <mergeCell ref="B101:E101"/>
    <mergeCell ref="B105:E105"/>
    <mergeCell ref="B111:E111"/>
    <mergeCell ref="B117:E117"/>
    <mergeCell ref="B122:E122"/>
    <mergeCell ref="B130:E130"/>
    <mergeCell ref="B136:E136"/>
    <mergeCell ref="B138:E138"/>
    <mergeCell ref="B142:E142"/>
    <mergeCell ref="B146:E146"/>
    <mergeCell ref="B148:E148"/>
    <mergeCell ref="B172:E172"/>
    <mergeCell ref="B174:E174"/>
    <mergeCell ref="B176:E176"/>
    <mergeCell ref="B178:E178"/>
    <mergeCell ref="B182:E182"/>
    <mergeCell ref="B159:E159"/>
    <mergeCell ref="B163:E163"/>
    <mergeCell ref="B166:E166"/>
    <mergeCell ref="B168:E168"/>
    <mergeCell ref="B170:E170"/>
    <mergeCell ref="B201:E201"/>
    <mergeCell ref="B185:E185"/>
    <mergeCell ref="B188:E188"/>
    <mergeCell ref="B190:E190"/>
    <mergeCell ref="B193:E193"/>
    <mergeCell ref="B197:E197"/>
    <mergeCell ref="B199:E199"/>
  </mergeCells>
  <phoneticPr fontId="23" type="noConversion"/>
  <hyperlinks>
    <hyperlink ref="E20" r:id="rId1" display="https://www.apa.com.au/globalassets/about-apa/our-organisation/corporate-governance/other-governance/apa-risk-management-policy.pdf" xr:uid="{00000000-0004-0000-0600-000000000000}"/>
    <hyperlink ref="E27" r:id="rId2" display="https://www.apa.com.au/about-apa/our-organisation/corporate-governance/" xr:uid="{00000000-0004-0000-0600-000001000000}"/>
    <hyperlink ref="E37" r:id="rId3" display="https://www.apa.com.au/globalassets/about-apa/our-organisation/corporate-governance/board-and-board-committees/apa-independence-of-directors-policy.pdf" xr:uid="{00000000-0004-0000-0600-000002000000}"/>
    <hyperlink ref="E67" r:id="rId4" display="mailto:sustainability@apa.com.au" xr:uid="{00000000-0004-0000-0600-000004000000}"/>
    <hyperlink ref="E144" r:id="rId5" display="https://www.apa.com.au/careers/working-at-apa/" xr:uid="{00000000-0004-0000-0600-000006000000}"/>
    <hyperlink ref="E152" r:id="rId6" display="https://www.apa.com.au/globalassets/about-apa/our-organisation/corporate-governance/conduct-policies/apa-health-safety-and-wellbeing-policy.pdf" xr:uid="{00000000-0004-0000-0600-000007000000}"/>
  </hyperlinks>
  <pageMargins left="0.23622047244094491" right="0.23622047244094491" top="0.39370078740157483" bottom="0.39370078740157483" header="0.31496062992125984" footer="0.31496062992125984"/>
  <pageSetup paperSize="8" fitToHeight="0" orientation="landscape" r:id="rId7"/>
  <drawing r:id="rId8"/>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codeName="Sheet2">
    <tabColor theme="6"/>
    <pageSetUpPr fitToPage="1"/>
  </sheetPr>
  <dimension ref="B1:F77"/>
  <sheetViews>
    <sheetView showGridLines="0" zoomScaleNormal="100" workbookViewId="0">
      <selection activeCell="U13" sqref="U13"/>
    </sheetView>
  </sheetViews>
  <sheetFormatPr defaultColWidth="8.625" defaultRowHeight="12.75"/>
  <cols>
    <col min="1" max="1" width="3.375" style="98" customWidth="1"/>
    <col min="2" max="2" width="54.375" style="98" customWidth="1"/>
    <col min="3" max="3" width="25" style="98" customWidth="1"/>
    <col min="4" max="4" width="58.125" style="98" customWidth="1"/>
    <col min="5" max="5" width="75" style="98" customWidth="1"/>
    <col min="6" max="6" width="3.375" style="98" customWidth="1"/>
    <col min="7" max="16384" width="8.625" style="98"/>
  </cols>
  <sheetData>
    <row r="1" spans="2:5" ht="15.95" customHeight="1"/>
    <row r="2" spans="2:5" ht="50.1" customHeight="1">
      <c r="B2" s="99"/>
      <c r="D2" s="93"/>
    </row>
    <row r="3" spans="2:5" ht="15.95" customHeight="1">
      <c r="B3" s="94"/>
      <c r="C3" s="94"/>
      <c r="D3" s="94"/>
      <c r="E3" s="94"/>
    </row>
    <row r="4" spans="2:5" s="119" customFormat="1" ht="27.95" customHeight="1">
      <c r="B4" s="95" t="s">
        <v>850</v>
      </c>
      <c r="C4" s="95"/>
      <c r="D4" s="95"/>
      <c r="E4" s="95"/>
    </row>
    <row r="5" spans="2:5" ht="15.95" customHeight="1">
      <c r="B5" s="99"/>
      <c r="C5" s="99"/>
      <c r="D5" s="99"/>
      <c r="E5" s="99"/>
    </row>
    <row r="6" spans="2:5" s="100" customFormat="1" ht="21" customHeight="1">
      <c r="B6" s="117" t="s">
        <v>851</v>
      </c>
      <c r="C6" s="117" t="s">
        <v>449</v>
      </c>
      <c r="D6" s="117" t="s">
        <v>852</v>
      </c>
      <c r="E6" s="117" t="s">
        <v>451</v>
      </c>
    </row>
    <row r="7" spans="2:5" s="100" customFormat="1" ht="21" customHeight="1">
      <c r="B7" s="781" t="s">
        <v>853</v>
      </c>
      <c r="C7" s="781"/>
      <c r="D7" s="781"/>
      <c r="E7" s="781"/>
    </row>
    <row r="8" spans="2:5" ht="93.75" customHeight="1">
      <c r="B8" s="101" t="s">
        <v>854</v>
      </c>
      <c r="C8" s="101" t="s">
        <v>855</v>
      </c>
      <c r="D8" s="102" t="s">
        <v>856</v>
      </c>
      <c r="E8" s="102" t="s">
        <v>857</v>
      </c>
    </row>
    <row r="9" spans="2:5" ht="66" customHeight="1">
      <c r="B9" s="101" t="s">
        <v>858</v>
      </c>
      <c r="C9" s="101" t="s">
        <v>859</v>
      </c>
      <c r="D9" s="102" t="s">
        <v>860</v>
      </c>
      <c r="E9" s="102" t="s">
        <v>861</v>
      </c>
    </row>
    <row r="10" spans="2:5" ht="89.25">
      <c r="B10" s="101" t="s">
        <v>862</v>
      </c>
      <c r="C10" s="101" t="s">
        <v>863</v>
      </c>
      <c r="D10" s="102" t="s">
        <v>864</v>
      </c>
      <c r="E10" s="102" t="s">
        <v>865</v>
      </c>
    </row>
    <row r="11" spans="2:5" ht="31.5" customHeight="1">
      <c r="B11" s="139" t="s">
        <v>862</v>
      </c>
      <c r="C11" s="139" t="s">
        <v>866</v>
      </c>
      <c r="D11" s="140" t="s">
        <v>867</v>
      </c>
      <c r="E11" s="140" t="s">
        <v>868</v>
      </c>
    </row>
    <row r="12" spans="2:5" s="100" customFormat="1" ht="21" customHeight="1">
      <c r="B12" s="781" t="s">
        <v>869</v>
      </c>
      <c r="C12" s="781"/>
      <c r="D12" s="781"/>
      <c r="E12" s="781"/>
    </row>
    <row r="13" spans="2:5" ht="65.45" customHeight="1">
      <c r="B13" s="101" t="s">
        <v>854</v>
      </c>
      <c r="C13" s="101" t="s">
        <v>870</v>
      </c>
      <c r="D13" s="102" t="s">
        <v>871</v>
      </c>
      <c r="E13" s="102" t="s">
        <v>872</v>
      </c>
    </row>
    <row r="14" spans="2:5" ht="42.75" customHeight="1">
      <c r="B14" s="101" t="s">
        <v>873</v>
      </c>
      <c r="C14" s="101" t="s">
        <v>874</v>
      </c>
      <c r="D14" s="102" t="s">
        <v>875</v>
      </c>
      <c r="E14" s="102" t="s">
        <v>473</v>
      </c>
    </row>
    <row r="15" spans="2:5" ht="70.5" customHeight="1">
      <c r="B15" s="101" t="s">
        <v>876</v>
      </c>
      <c r="C15" s="101" t="s">
        <v>877</v>
      </c>
      <c r="D15" s="102" t="s">
        <v>878</v>
      </c>
      <c r="E15" s="102" t="s">
        <v>872</v>
      </c>
    </row>
    <row r="16" spans="2:5" ht="78.75" customHeight="1">
      <c r="B16" s="101" t="s">
        <v>862</v>
      </c>
      <c r="C16" s="101" t="s">
        <v>879</v>
      </c>
      <c r="D16" s="102" t="s">
        <v>880</v>
      </c>
      <c r="E16" s="102" t="s">
        <v>881</v>
      </c>
    </row>
    <row r="17" spans="2:6" ht="32.25" customHeight="1">
      <c r="B17" s="101" t="s">
        <v>862</v>
      </c>
      <c r="C17" s="101" t="s">
        <v>882</v>
      </c>
      <c r="D17" s="102" t="s">
        <v>883</v>
      </c>
      <c r="E17" s="102" t="s">
        <v>473</v>
      </c>
    </row>
    <row r="18" spans="2:6" ht="47.25" customHeight="1">
      <c r="B18" s="101" t="s">
        <v>862</v>
      </c>
      <c r="C18" s="101" t="s">
        <v>884</v>
      </c>
      <c r="D18" s="102" t="s">
        <v>885</v>
      </c>
      <c r="E18" s="102" t="s">
        <v>886</v>
      </c>
    </row>
    <row r="19" spans="2:6" ht="68.099999999999994" customHeight="1">
      <c r="B19" s="101" t="s">
        <v>862</v>
      </c>
      <c r="C19" s="101" t="s">
        <v>887</v>
      </c>
      <c r="D19" s="102" t="s">
        <v>888</v>
      </c>
      <c r="E19" s="102" t="s">
        <v>889</v>
      </c>
    </row>
    <row r="20" spans="2:6" ht="48.75" customHeight="1">
      <c r="B20" s="139" t="s">
        <v>890</v>
      </c>
      <c r="C20" s="139" t="s">
        <v>891</v>
      </c>
      <c r="D20" s="140" t="s">
        <v>892</v>
      </c>
      <c r="E20" s="140" t="s">
        <v>886</v>
      </c>
    </row>
    <row r="21" spans="2:6" s="100" customFormat="1" ht="21" customHeight="1">
      <c r="B21" s="781" t="s">
        <v>893</v>
      </c>
      <c r="C21" s="781"/>
      <c r="D21" s="781"/>
      <c r="E21" s="781"/>
    </row>
    <row r="22" spans="2:6" ht="72.75" customHeight="1">
      <c r="B22" s="101" t="s">
        <v>894</v>
      </c>
      <c r="C22" s="101" t="s">
        <v>895</v>
      </c>
      <c r="D22" s="102" t="s">
        <v>896</v>
      </c>
      <c r="E22" s="102" t="s">
        <v>897</v>
      </c>
    </row>
    <row r="23" spans="2:6" ht="77.25" customHeight="1">
      <c r="B23" s="101" t="s">
        <v>862</v>
      </c>
      <c r="C23" s="101" t="s">
        <v>898</v>
      </c>
      <c r="D23" s="102" t="s">
        <v>899</v>
      </c>
      <c r="E23" s="102" t="s">
        <v>897</v>
      </c>
    </row>
    <row r="24" spans="2:6" ht="70.5" customHeight="1">
      <c r="B24" s="139" t="s">
        <v>894</v>
      </c>
      <c r="C24" s="139" t="s">
        <v>900</v>
      </c>
      <c r="D24" s="140" t="s">
        <v>901</v>
      </c>
      <c r="E24" s="140" t="s">
        <v>902</v>
      </c>
    </row>
    <row r="25" spans="2:6" s="100" customFormat="1" ht="21" customHeight="1">
      <c r="B25" s="781" t="s">
        <v>903</v>
      </c>
      <c r="C25" s="781"/>
      <c r="D25" s="781"/>
      <c r="E25" s="781"/>
    </row>
    <row r="26" spans="2:6" ht="51.75" customHeight="1">
      <c r="B26" s="139" t="s">
        <v>890</v>
      </c>
      <c r="C26" s="139" t="s">
        <v>904</v>
      </c>
      <c r="D26" s="140" t="s">
        <v>905</v>
      </c>
      <c r="E26" s="140" t="s">
        <v>886</v>
      </c>
    </row>
    <row r="27" spans="2:6" s="100" customFormat="1" ht="21" customHeight="1">
      <c r="B27" s="781" t="s">
        <v>740</v>
      </c>
      <c r="C27" s="781"/>
      <c r="D27" s="781"/>
      <c r="E27" s="781"/>
    </row>
    <row r="28" spans="2:6" ht="90" customHeight="1">
      <c r="B28" s="101" t="s">
        <v>854</v>
      </c>
      <c r="C28" s="101" t="s">
        <v>906</v>
      </c>
      <c r="D28" s="102" t="s">
        <v>907</v>
      </c>
      <c r="E28" s="102" t="s">
        <v>908</v>
      </c>
    </row>
    <row r="29" spans="2:6" ht="77.25" customHeight="1">
      <c r="B29" s="101" t="s">
        <v>909</v>
      </c>
      <c r="C29" s="101" t="s">
        <v>910</v>
      </c>
      <c r="D29" s="102" t="s">
        <v>911</v>
      </c>
      <c r="E29" s="102" t="s">
        <v>912</v>
      </c>
      <c r="F29" s="739"/>
    </row>
    <row r="30" spans="2:6" ht="52.5" customHeight="1">
      <c r="B30" s="139" t="s">
        <v>873</v>
      </c>
      <c r="C30" s="139" t="s">
        <v>913</v>
      </c>
      <c r="D30" s="140" t="s">
        <v>914</v>
      </c>
      <c r="E30" s="140" t="s">
        <v>915</v>
      </c>
    </row>
    <row r="31" spans="2:6" s="100" customFormat="1" ht="21" customHeight="1">
      <c r="B31" s="781" t="s">
        <v>916</v>
      </c>
      <c r="C31" s="781"/>
      <c r="D31" s="781"/>
      <c r="E31" s="781"/>
    </row>
    <row r="32" spans="2:6" ht="69.599999999999994" customHeight="1">
      <c r="B32" s="139" t="s">
        <v>917</v>
      </c>
      <c r="C32" s="139" t="s">
        <v>918</v>
      </c>
      <c r="D32" s="140" t="s">
        <v>919</v>
      </c>
      <c r="E32" s="140" t="s">
        <v>920</v>
      </c>
    </row>
    <row r="33" spans="2:5" s="100" customFormat="1" ht="21" customHeight="1">
      <c r="B33" s="781" t="s">
        <v>662</v>
      </c>
      <c r="C33" s="781"/>
      <c r="D33" s="781"/>
      <c r="E33" s="781"/>
    </row>
    <row r="34" spans="2:5" ht="46.5" customHeight="1">
      <c r="B34" s="101" t="s">
        <v>854</v>
      </c>
      <c r="C34" s="101" t="s">
        <v>921</v>
      </c>
      <c r="D34" s="102" t="s">
        <v>922</v>
      </c>
      <c r="E34" s="102" t="s">
        <v>923</v>
      </c>
    </row>
    <row r="35" spans="2:5" ht="70.5" customHeight="1">
      <c r="B35" s="101" t="s">
        <v>924</v>
      </c>
      <c r="C35" s="101" t="s">
        <v>925</v>
      </c>
      <c r="D35" s="102" t="s">
        <v>926</v>
      </c>
      <c r="E35" s="102" t="s">
        <v>927</v>
      </c>
    </row>
    <row r="36" spans="2:5" ht="48.75" customHeight="1">
      <c r="B36" s="101" t="s">
        <v>854</v>
      </c>
      <c r="C36" s="101" t="s">
        <v>928</v>
      </c>
      <c r="D36" s="102" t="s">
        <v>929</v>
      </c>
      <c r="E36" s="102" t="s">
        <v>558</v>
      </c>
    </row>
    <row r="37" spans="2:5" ht="29.1" customHeight="1">
      <c r="B37" s="101" t="s">
        <v>854</v>
      </c>
      <c r="C37" s="101" t="s">
        <v>930</v>
      </c>
      <c r="D37" s="102" t="s">
        <v>931</v>
      </c>
      <c r="E37" s="102" t="s">
        <v>558</v>
      </c>
    </row>
    <row r="38" spans="2:5" ht="53.25" customHeight="1">
      <c r="B38" s="101" t="s">
        <v>932</v>
      </c>
      <c r="C38" s="101" t="s">
        <v>933</v>
      </c>
      <c r="D38" s="102" t="s">
        <v>934</v>
      </c>
      <c r="E38" s="102" t="s">
        <v>558</v>
      </c>
    </row>
    <row r="39" spans="2:5" ht="57.75" customHeight="1">
      <c r="B39" s="101" t="s">
        <v>862</v>
      </c>
      <c r="C39" s="101" t="s">
        <v>935</v>
      </c>
      <c r="D39" s="102" t="s">
        <v>936</v>
      </c>
      <c r="E39" s="102" t="s">
        <v>558</v>
      </c>
    </row>
    <row r="40" spans="2:5" ht="29.1" customHeight="1">
      <c r="B40" s="139" t="s">
        <v>890</v>
      </c>
      <c r="C40" s="139" t="s">
        <v>937</v>
      </c>
      <c r="D40" s="140" t="s">
        <v>938</v>
      </c>
      <c r="E40" s="140" t="s">
        <v>558</v>
      </c>
    </row>
    <row r="41" spans="2:5" s="100" customFormat="1" ht="21" customHeight="1">
      <c r="B41" s="781" t="s">
        <v>939</v>
      </c>
      <c r="C41" s="781"/>
      <c r="D41" s="781"/>
      <c r="E41" s="781"/>
    </row>
    <row r="42" spans="2:5" ht="56.45" customHeight="1" thickBot="1">
      <c r="B42" s="103" t="s">
        <v>940</v>
      </c>
      <c r="C42" s="103" t="s">
        <v>941</v>
      </c>
      <c r="D42" s="104" t="s">
        <v>942</v>
      </c>
      <c r="E42" s="104" t="s">
        <v>943</v>
      </c>
    </row>
    <row r="43" spans="2:5" ht="11.45" customHeight="1"/>
    <row r="44" spans="2:5" ht="11.45" customHeight="1"/>
    <row r="45" spans="2:5" ht="11.45" customHeight="1"/>
    <row r="46" spans="2:5" ht="11.45" customHeight="1"/>
    <row r="47" spans="2:5" ht="11.45" customHeight="1"/>
    <row r="48" spans="2:5" ht="11.45" customHeight="1"/>
    <row r="49" ht="11.45" customHeight="1"/>
    <row r="50" ht="11.45" customHeight="1"/>
    <row r="51" ht="11.45" customHeight="1"/>
    <row r="52" ht="11.45" customHeight="1"/>
    <row r="53" ht="11.45" customHeight="1"/>
    <row r="54" ht="11.45" customHeight="1"/>
    <row r="55" ht="11.45" customHeight="1"/>
    <row r="56" ht="11.45" customHeight="1"/>
    <row r="57" ht="11.45" customHeight="1"/>
    <row r="58" ht="11.45" customHeight="1"/>
    <row r="59" ht="11.45" customHeight="1"/>
    <row r="60" ht="11.45" customHeight="1"/>
    <row r="61" ht="11.45" customHeight="1"/>
    <row r="62" ht="11.45" customHeight="1"/>
    <row r="63" ht="11.45" customHeight="1"/>
    <row r="64" ht="11.45" customHeight="1"/>
    <row r="65" ht="11.45" customHeight="1"/>
    <row r="66" ht="11.45" customHeight="1"/>
    <row r="67" ht="11.45" customHeight="1"/>
    <row r="68" ht="11.45" customHeight="1"/>
    <row r="69" ht="11.45" customHeight="1"/>
    <row r="70" ht="11.45" customHeight="1"/>
    <row r="71" ht="11.45" customHeight="1"/>
    <row r="72" ht="11.45" customHeight="1"/>
    <row r="73" ht="11.45" customHeight="1"/>
    <row r="74" ht="11.45" customHeight="1"/>
    <row r="75" ht="11.45" customHeight="1"/>
    <row r="76" ht="11.45" customHeight="1"/>
    <row r="77" ht="11.45" customHeight="1"/>
  </sheetData>
  <sheetProtection algorithmName="SHA-512" hashValue="XD7T9pK62XKpUxqKbJuss4K5iCx153QwnLfpaYUvm5YtWpNg/WTM+0zCyGLNDCxkoDuTTzG4DpQITRp/fq9Lkg==" saltValue="ergOzUHy9zlcj6syH4MGZA==" spinCount="100000" sheet="1" objects="1" scenarios="1" sort="0" autoFilter="0" pivotTables="0"/>
  <mergeCells count="8">
    <mergeCell ref="B33:E33"/>
    <mergeCell ref="B41:E41"/>
    <mergeCell ref="B27:E27"/>
    <mergeCell ref="B31:E31"/>
    <mergeCell ref="B7:E7"/>
    <mergeCell ref="B12:E12"/>
    <mergeCell ref="B21:E21"/>
    <mergeCell ref="B25:E25"/>
  </mergeCells>
  <pageMargins left="0.23622047244094488" right="0.23622047244094488" top="0.39370078740157483" bottom="0.39370078740157483" header="0.31496062992125984" footer="0.31496062992125984"/>
  <pageSetup paperSize="8" scale="86" fitToHeight="0" orientation="landscape"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codeName="Sheet4">
    <tabColor theme="7"/>
    <pageSetUpPr fitToPage="1"/>
  </sheetPr>
  <dimension ref="B1:L63"/>
  <sheetViews>
    <sheetView showGridLines="0" zoomScaleNormal="100" workbookViewId="0">
      <selection activeCell="S21" sqref="S21"/>
    </sheetView>
  </sheetViews>
  <sheetFormatPr defaultColWidth="8.625" defaultRowHeight="15.95" customHeight="1"/>
  <cols>
    <col min="1" max="1" width="3.375" style="50" customWidth="1"/>
    <col min="2" max="2" width="41.625" style="51" customWidth="1"/>
    <col min="3" max="3" width="11.625" style="51" customWidth="1"/>
    <col min="4" max="4" width="26.125" style="51" customWidth="1"/>
    <col min="5" max="7" width="11.625" style="51" customWidth="1"/>
    <col min="8" max="8" width="11.625" style="1" customWidth="1"/>
    <col min="9" max="12" width="11.625" style="53" customWidth="1"/>
    <col min="13" max="13" width="3" style="50" customWidth="1"/>
    <col min="14" max="16384" width="8.625" style="50"/>
  </cols>
  <sheetData>
    <row r="1" spans="2:12" ht="15.95" customHeight="1">
      <c r="B1" s="838"/>
      <c r="C1" s="838"/>
      <c r="D1" s="10"/>
      <c r="E1" s="838"/>
      <c r="F1" s="10"/>
      <c r="G1" s="2"/>
      <c r="H1" s="3"/>
      <c r="I1" s="839"/>
      <c r="J1" s="9"/>
      <c r="K1" s="839"/>
      <c r="L1" s="839"/>
    </row>
    <row r="2" spans="2:12" ht="50.1" customHeight="1">
      <c r="B2" s="2"/>
      <c r="C2" s="2"/>
      <c r="D2" s="2" t="s">
        <v>575</v>
      </c>
      <c r="E2" s="2"/>
      <c r="F2" s="2"/>
      <c r="G2" s="2"/>
      <c r="H2" s="3"/>
      <c r="I2" s="4"/>
      <c r="J2" s="4"/>
      <c r="K2" s="80"/>
      <c r="L2" s="4"/>
    </row>
    <row r="3" spans="2:12" ht="15.95" customHeight="1">
      <c r="B3" s="2"/>
      <c r="C3" s="2"/>
      <c r="D3" s="2"/>
      <c r="E3" s="838"/>
      <c r="F3" s="838"/>
      <c r="G3" s="2"/>
      <c r="H3" s="2"/>
      <c r="I3" s="9"/>
      <c r="J3" s="9"/>
      <c r="K3" s="9"/>
      <c r="L3" s="9"/>
    </row>
    <row r="4" spans="2:12" s="124" customFormat="1" ht="27.95" customHeight="1">
      <c r="B4" s="125" t="s">
        <v>18</v>
      </c>
      <c r="C4" s="125"/>
      <c r="D4" s="125"/>
      <c r="E4" s="125"/>
      <c r="F4" s="126"/>
      <c r="G4" s="127"/>
      <c r="H4" s="126"/>
      <c r="I4" s="128"/>
      <c r="J4" s="128"/>
      <c r="K4" s="128"/>
      <c r="L4" s="128"/>
    </row>
    <row r="5" spans="2:12" s="52" customFormat="1" ht="15.95" customHeight="1">
      <c r="B5" s="2"/>
      <c r="C5" s="2"/>
      <c r="D5" s="2"/>
      <c r="E5" s="840"/>
      <c r="F5" s="840"/>
      <c r="G5" s="840"/>
      <c r="H5" s="3"/>
      <c r="I5" s="36"/>
      <c r="J5" s="36"/>
      <c r="K5" s="36"/>
      <c r="L5" s="36"/>
    </row>
    <row r="6" spans="2:12" s="129" customFormat="1" ht="27.95" customHeight="1" thickBot="1">
      <c r="B6" s="130" t="s">
        <v>19</v>
      </c>
      <c r="C6" s="131"/>
      <c r="D6" s="131"/>
      <c r="E6" s="131"/>
      <c r="F6" s="131"/>
      <c r="G6" s="131"/>
      <c r="H6" s="132"/>
      <c r="I6" s="132"/>
      <c r="J6" s="132"/>
      <c r="K6" s="132"/>
      <c r="L6" s="132"/>
    </row>
    <row r="7" spans="2:12" s="226" customFormat="1" ht="21" customHeight="1" thickBot="1">
      <c r="B7" s="437" t="s">
        <v>944</v>
      </c>
      <c r="C7" s="437" t="s">
        <v>337</v>
      </c>
      <c r="D7" s="437" t="s">
        <v>404</v>
      </c>
      <c r="E7" s="437" t="s">
        <v>15</v>
      </c>
      <c r="F7" s="438" t="s">
        <v>945</v>
      </c>
      <c r="G7" s="424" t="s">
        <v>946</v>
      </c>
      <c r="H7" s="424" t="s">
        <v>947</v>
      </c>
      <c r="I7" s="424" t="s">
        <v>948</v>
      </c>
      <c r="J7" s="424" t="s">
        <v>949</v>
      </c>
      <c r="K7" s="424" t="s">
        <v>950</v>
      </c>
      <c r="L7" s="424" t="s">
        <v>951</v>
      </c>
    </row>
    <row r="8" spans="2:12" s="393" customFormat="1" ht="9.9499999999999993" customHeight="1" thickBot="1">
      <c r="B8" s="426"/>
      <c r="C8" s="427"/>
      <c r="D8" s="427"/>
      <c r="E8" s="427"/>
      <c r="F8" s="428"/>
      <c r="G8" s="249"/>
      <c r="H8" s="249"/>
      <c r="I8" s="249"/>
      <c r="J8" s="249"/>
      <c r="K8" s="249"/>
      <c r="L8" s="249"/>
    </row>
    <row r="9" spans="2:12" s="374" customFormat="1" ht="24.95" customHeight="1" thickBot="1">
      <c r="B9" s="466" t="s">
        <v>20</v>
      </c>
      <c r="C9" s="458"/>
      <c r="D9" s="459"/>
      <c r="E9" s="458"/>
      <c r="F9" s="460"/>
      <c r="G9" s="461"/>
      <c r="H9" s="461"/>
      <c r="I9" s="461"/>
      <c r="J9" s="461"/>
      <c r="K9" s="461"/>
      <c r="L9" s="461"/>
    </row>
    <row r="10" spans="2:12" s="13" customFormat="1" ht="15.95" customHeight="1">
      <c r="B10" s="429" t="s">
        <v>952</v>
      </c>
      <c r="C10" s="430"/>
      <c r="D10" s="431" t="s">
        <v>866</v>
      </c>
      <c r="E10" s="430" t="s">
        <v>23</v>
      </c>
      <c r="F10" s="446">
        <v>3</v>
      </c>
      <c r="G10" s="373">
        <v>1</v>
      </c>
      <c r="H10" s="373">
        <v>1</v>
      </c>
      <c r="I10" s="373">
        <v>1</v>
      </c>
      <c r="J10" s="373">
        <v>1</v>
      </c>
      <c r="K10" s="373">
        <v>0</v>
      </c>
      <c r="L10" s="432" t="s">
        <v>953</v>
      </c>
    </row>
    <row r="11" spans="2:12" s="13" customFormat="1" ht="15.95" customHeight="1">
      <c r="B11" s="429" t="s">
        <v>954</v>
      </c>
      <c r="C11" s="430"/>
      <c r="D11" s="431" t="s">
        <v>866</v>
      </c>
      <c r="E11" s="430" t="s">
        <v>23</v>
      </c>
      <c r="F11" s="446">
        <v>4</v>
      </c>
      <c r="G11" s="373">
        <v>1</v>
      </c>
      <c r="H11" s="373">
        <v>2</v>
      </c>
      <c r="I11" s="373">
        <v>2</v>
      </c>
      <c r="J11" s="373">
        <v>1</v>
      </c>
      <c r="K11" s="373">
        <v>5</v>
      </c>
      <c r="L11" s="432" t="s">
        <v>953</v>
      </c>
    </row>
    <row r="12" spans="2:12" s="13" customFormat="1" ht="15.95" customHeight="1" thickBot="1">
      <c r="B12" s="462" t="s">
        <v>955</v>
      </c>
      <c r="C12" s="463"/>
      <c r="D12" s="351" t="s">
        <v>866</v>
      </c>
      <c r="E12" s="463" t="s">
        <v>23</v>
      </c>
      <c r="F12" s="464">
        <v>7</v>
      </c>
      <c r="G12" s="465">
        <v>2</v>
      </c>
      <c r="H12" s="465">
        <v>3</v>
      </c>
      <c r="I12" s="465">
        <v>3</v>
      </c>
      <c r="J12" s="465">
        <v>2</v>
      </c>
      <c r="K12" s="465">
        <v>5</v>
      </c>
      <c r="L12" s="465" t="s">
        <v>953</v>
      </c>
    </row>
    <row r="13" spans="2:12" s="393" customFormat="1" ht="16.5" customHeight="1" thickBot="1">
      <c r="B13" s="426"/>
      <c r="C13" s="427"/>
      <c r="D13" s="427"/>
      <c r="E13" s="427"/>
      <c r="F13" s="428"/>
      <c r="G13" s="249"/>
      <c r="H13" s="249"/>
      <c r="I13" s="249"/>
      <c r="J13" s="249"/>
      <c r="K13" s="249"/>
      <c r="L13" s="249"/>
    </row>
    <row r="14" spans="2:12" s="374" customFormat="1" ht="24.95" customHeight="1" thickBot="1">
      <c r="B14" s="367" t="s">
        <v>956</v>
      </c>
      <c r="C14" s="274"/>
      <c r="D14" s="275"/>
      <c r="E14" s="274"/>
      <c r="F14" s="377"/>
      <c r="G14" s="378"/>
      <c r="H14" s="378"/>
      <c r="I14" s="378"/>
      <c r="J14" s="378"/>
      <c r="K14" s="378"/>
      <c r="L14" s="378"/>
    </row>
    <row r="15" spans="2:12" s="52" customFormat="1" ht="15.95" customHeight="1">
      <c r="B15" s="841" t="s">
        <v>26</v>
      </c>
      <c r="C15" s="430"/>
      <c r="D15" s="431" t="s">
        <v>957</v>
      </c>
      <c r="E15" s="430" t="s">
        <v>23</v>
      </c>
      <c r="F15" s="446">
        <v>18</v>
      </c>
      <c r="G15" s="373">
        <v>4</v>
      </c>
      <c r="H15" s="373">
        <v>9</v>
      </c>
      <c r="I15" s="373">
        <v>4</v>
      </c>
      <c r="J15" s="373">
        <v>4</v>
      </c>
      <c r="K15" s="373">
        <v>2</v>
      </c>
      <c r="L15" s="373">
        <v>4</v>
      </c>
    </row>
    <row r="16" spans="2:12" s="52" customFormat="1" ht="15.95" customHeight="1">
      <c r="B16" s="841" t="s">
        <v>958</v>
      </c>
      <c r="C16" s="430" t="s">
        <v>689</v>
      </c>
      <c r="D16" s="431" t="s">
        <v>863</v>
      </c>
      <c r="E16" s="430" t="s">
        <v>23</v>
      </c>
      <c r="F16" s="446">
        <v>3</v>
      </c>
      <c r="G16" s="373">
        <v>0</v>
      </c>
      <c r="H16" s="373">
        <v>2</v>
      </c>
      <c r="I16" s="373">
        <v>0</v>
      </c>
      <c r="J16" s="373">
        <v>0</v>
      </c>
      <c r="K16" s="373">
        <v>0</v>
      </c>
      <c r="L16" s="373">
        <v>0</v>
      </c>
    </row>
    <row r="17" spans="2:12" s="52" customFormat="1" ht="15.95" customHeight="1">
      <c r="B17" s="842" t="s">
        <v>959</v>
      </c>
      <c r="C17" s="385"/>
      <c r="D17" s="386" t="s">
        <v>960</v>
      </c>
      <c r="E17" s="305" t="s">
        <v>23</v>
      </c>
      <c r="F17" s="447">
        <v>1</v>
      </c>
      <c r="G17" s="387">
        <v>0</v>
      </c>
      <c r="H17" s="388">
        <v>3</v>
      </c>
      <c r="I17" s="388">
        <v>0</v>
      </c>
      <c r="J17" s="388">
        <v>0</v>
      </c>
      <c r="K17" s="388">
        <v>1</v>
      </c>
      <c r="L17" s="388">
        <v>2</v>
      </c>
    </row>
    <row r="18" spans="2:12" s="393" customFormat="1" ht="20.25" customHeight="1" thickBot="1">
      <c r="B18" s="426"/>
      <c r="C18" s="427"/>
      <c r="D18" s="427"/>
      <c r="E18" s="427"/>
      <c r="F18" s="428"/>
      <c r="G18" s="249"/>
      <c r="H18" s="249"/>
      <c r="I18" s="249"/>
      <c r="J18" s="249"/>
      <c r="K18" s="249"/>
      <c r="L18" s="249"/>
    </row>
    <row r="19" spans="2:12" s="374" customFormat="1" ht="24.95" customHeight="1" thickBot="1">
      <c r="B19" s="370" t="s">
        <v>961</v>
      </c>
      <c r="C19" s="331"/>
      <c r="D19" s="332"/>
      <c r="E19" s="331"/>
      <c r="F19" s="379"/>
      <c r="G19" s="380"/>
      <c r="H19" s="380"/>
      <c r="I19" s="380"/>
      <c r="J19" s="380"/>
      <c r="K19" s="380"/>
      <c r="L19" s="380"/>
    </row>
    <row r="20" spans="2:12" s="52" customFormat="1" ht="15.95" customHeight="1">
      <c r="B20" s="843" t="s">
        <v>962</v>
      </c>
      <c r="C20" s="381"/>
      <c r="D20" s="382"/>
      <c r="E20" s="381" t="s">
        <v>23</v>
      </c>
      <c r="F20" s="448">
        <v>0</v>
      </c>
      <c r="G20" s="383">
        <v>0</v>
      </c>
      <c r="H20" s="384">
        <v>0</v>
      </c>
      <c r="I20" s="384">
        <v>0</v>
      </c>
      <c r="J20" s="384">
        <v>0</v>
      </c>
      <c r="K20" s="384">
        <v>0</v>
      </c>
      <c r="L20" s="384">
        <v>0</v>
      </c>
    </row>
    <row r="21" spans="2:12" s="393" customFormat="1" ht="20.25" customHeight="1" thickBot="1">
      <c r="B21" s="426"/>
      <c r="C21" s="427"/>
      <c r="D21" s="427"/>
      <c r="E21" s="427"/>
      <c r="F21" s="428"/>
      <c r="G21" s="249"/>
      <c r="H21" s="249"/>
      <c r="I21" s="249"/>
      <c r="J21" s="249"/>
      <c r="K21" s="249"/>
      <c r="L21" s="249"/>
    </row>
    <row r="22" spans="2:12" s="374" customFormat="1" ht="24.95" customHeight="1" thickBot="1">
      <c r="B22" s="366" t="s">
        <v>963</v>
      </c>
      <c r="C22" s="271"/>
      <c r="D22" s="272"/>
      <c r="E22" s="271"/>
      <c r="F22" s="375"/>
      <c r="G22" s="376"/>
      <c r="H22" s="376"/>
      <c r="I22" s="376"/>
      <c r="J22" s="376"/>
      <c r="K22" s="376"/>
      <c r="L22" s="376"/>
    </row>
    <row r="23" spans="2:12" s="52" customFormat="1" ht="15.95" customHeight="1">
      <c r="B23" s="844" t="s">
        <v>964</v>
      </c>
      <c r="C23" s="439" t="s">
        <v>731</v>
      </c>
      <c r="D23" s="440" t="s">
        <v>855</v>
      </c>
      <c r="E23" s="439" t="s">
        <v>287</v>
      </c>
      <c r="F23" s="449">
        <v>34461</v>
      </c>
      <c r="G23" s="441">
        <v>0</v>
      </c>
      <c r="H23" s="441">
        <v>8261</v>
      </c>
      <c r="I23" s="441">
        <v>0</v>
      </c>
      <c r="J23" s="441">
        <v>0</v>
      </c>
      <c r="K23" s="441">
        <v>0</v>
      </c>
      <c r="L23" s="441">
        <v>30000</v>
      </c>
    </row>
    <row r="24" spans="2:12" s="52" customFormat="1" ht="15.95" customHeight="1" thickBot="1">
      <c r="B24" s="442" t="s">
        <v>965</v>
      </c>
      <c r="C24" s="443"/>
      <c r="D24" s="444"/>
      <c r="E24" s="443" t="s">
        <v>287</v>
      </c>
      <c r="F24" s="450">
        <v>2000</v>
      </c>
      <c r="G24" s="445">
        <v>3600</v>
      </c>
      <c r="H24" s="445">
        <v>0</v>
      </c>
      <c r="I24" s="445">
        <v>0</v>
      </c>
      <c r="J24" s="445">
        <v>3000</v>
      </c>
      <c r="K24" s="445">
        <v>0</v>
      </c>
      <c r="L24" s="445">
        <v>0</v>
      </c>
    </row>
    <row r="25" spans="2:12" s="393" customFormat="1" ht="9.9499999999999993" customHeight="1" thickBot="1">
      <c r="B25" s="433"/>
      <c r="C25" s="434"/>
      <c r="D25" s="434"/>
      <c r="E25" s="434"/>
      <c r="F25" s="435"/>
      <c r="G25" s="436"/>
      <c r="H25" s="436"/>
      <c r="I25" s="436"/>
      <c r="J25" s="436"/>
      <c r="K25" s="436"/>
      <c r="L25" s="436"/>
    </row>
    <row r="26" spans="2:12" s="120" customFormat="1" ht="15.95" customHeight="1">
      <c r="B26" s="21"/>
      <c r="C26" s="21"/>
      <c r="D26" s="21"/>
      <c r="E26" s="21"/>
      <c r="F26" s="21"/>
      <c r="G26" s="18"/>
      <c r="H26" s="17"/>
      <c r="I26" s="37"/>
      <c r="J26" s="37"/>
      <c r="K26" s="37"/>
      <c r="L26" s="37"/>
    </row>
    <row r="27" spans="2:12" s="137" customFormat="1" ht="14.1" customHeight="1">
      <c r="B27" s="784" t="s">
        <v>966</v>
      </c>
      <c r="C27" s="784"/>
      <c r="D27" s="784"/>
      <c r="E27" s="784"/>
      <c r="F27" s="784"/>
      <c r="G27" s="784"/>
      <c r="H27" s="784"/>
      <c r="I27" s="784"/>
      <c r="J27" s="784"/>
      <c r="K27" s="784"/>
      <c r="L27" s="784"/>
    </row>
    <row r="28" spans="2:12" s="138" customFormat="1" ht="14.1" customHeight="1">
      <c r="B28" s="784" t="s">
        <v>967</v>
      </c>
      <c r="C28" s="784"/>
      <c r="D28" s="784"/>
      <c r="E28" s="784"/>
      <c r="F28" s="784"/>
      <c r="G28" s="784"/>
      <c r="H28" s="784"/>
      <c r="I28" s="784"/>
      <c r="J28" s="784"/>
      <c r="K28" s="784"/>
      <c r="L28" s="784"/>
    </row>
    <row r="29" spans="2:12" s="138" customFormat="1" ht="14.1" customHeight="1">
      <c r="B29" s="783" t="s">
        <v>968</v>
      </c>
      <c r="C29" s="783"/>
      <c r="D29" s="783"/>
      <c r="E29" s="783"/>
      <c r="F29" s="783"/>
      <c r="G29" s="783"/>
      <c r="H29" s="783"/>
      <c r="I29" s="783"/>
      <c r="J29" s="783"/>
      <c r="K29" s="783"/>
      <c r="L29" s="783"/>
    </row>
    <row r="30" spans="2:12" s="138" customFormat="1" ht="14.1" customHeight="1">
      <c r="B30" s="783" t="s">
        <v>969</v>
      </c>
      <c r="C30" s="783"/>
      <c r="D30" s="783"/>
      <c r="E30" s="783"/>
      <c r="F30" s="783"/>
      <c r="G30" s="783"/>
      <c r="H30" s="783"/>
      <c r="I30" s="783"/>
      <c r="J30" s="783"/>
      <c r="K30" s="783"/>
      <c r="L30" s="783"/>
    </row>
    <row r="31" spans="2:12" s="121" customFormat="1" ht="24.95" customHeight="1">
      <c r="B31" s="838"/>
      <c r="C31" s="838"/>
      <c r="D31" s="838"/>
      <c r="E31" s="838"/>
      <c r="F31" s="838"/>
      <c r="G31" s="838"/>
      <c r="H31" s="1"/>
      <c r="I31" s="845"/>
      <c r="J31" s="845"/>
      <c r="K31" s="845"/>
      <c r="L31" s="845" t="s">
        <v>970</v>
      </c>
    </row>
    <row r="32" spans="2:12" s="121" customFormat="1" ht="15.95" customHeight="1">
      <c r="B32" s="838"/>
      <c r="C32" s="838"/>
      <c r="D32" s="838"/>
      <c r="E32" s="838"/>
      <c r="F32" s="838"/>
      <c r="G32" s="838"/>
      <c r="H32" s="1"/>
      <c r="I32" s="845"/>
      <c r="J32" s="845"/>
      <c r="K32" s="845"/>
      <c r="L32" s="845"/>
    </row>
    <row r="33" spans="2:12" s="121" customFormat="1" ht="15.95" customHeight="1">
      <c r="B33" s="838"/>
      <c r="C33" s="838"/>
      <c r="D33" s="838"/>
      <c r="E33" s="838"/>
      <c r="F33" s="838"/>
      <c r="G33" s="838"/>
      <c r="H33" s="1"/>
      <c r="I33" s="845"/>
      <c r="J33" s="845"/>
      <c r="K33" s="845"/>
      <c r="L33" s="845"/>
    </row>
    <row r="34" spans="2:12" s="121" customFormat="1" ht="15.95" customHeight="1">
      <c r="B34" s="838"/>
      <c r="C34" s="838"/>
      <c r="D34" s="838"/>
      <c r="E34" s="838"/>
      <c r="F34" s="838"/>
      <c r="G34" s="838"/>
      <c r="H34" s="1"/>
      <c r="I34" s="845"/>
      <c r="J34" s="845"/>
      <c r="K34" s="845"/>
      <c r="L34" s="845"/>
    </row>
    <row r="35" spans="2:12" s="121" customFormat="1" ht="15.95" customHeight="1">
      <c r="B35" s="838"/>
      <c r="C35" s="838"/>
      <c r="D35" s="838"/>
      <c r="E35" s="838"/>
      <c r="F35" s="838"/>
      <c r="G35" s="838"/>
      <c r="H35" s="1"/>
      <c r="I35" s="845"/>
      <c r="J35" s="845"/>
      <c r="K35" s="845"/>
      <c r="L35" s="845"/>
    </row>
    <row r="36" spans="2:12" s="121" customFormat="1" ht="15.95" customHeight="1">
      <c r="B36" s="838"/>
      <c r="C36" s="838"/>
      <c r="D36" s="838"/>
      <c r="E36" s="838"/>
      <c r="F36" s="838"/>
      <c r="G36" s="838"/>
      <c r="H36" s="1"/>
      <c r="I36" s="845"/>
      <c r="J36" s="845"/>
      <c r="K36" s="845"/>
      <c r="L36" s="845"/>
    </row>
    <row r="37" spans="2:12" s="121" customFormat="1" ht="15.95" customHeight="1">
      <c r="B37" s="838"/>
      <c r="C37" s="838"/>
      <c r="D37" s="838"/>
      <c r="E37" s="838"/>
      <c r="F37" s="838"/>
      <c r="G37" s="838"/>
      <c r="H37" s="1"/>
      <c r="I37" s="845"/>
      <c r="J37" s="845"/>
      <c r="K37" s="845"/>
      <c r="L37" s="845"/>
    </row>
    <row r="57" spans="2:6" ht="15.95" customHeight="1">
      <c r="B57" s="122"/>
      <c r="C57" s="122"/>
      <c r="D57" s="122"/>
      <c r="E57" s="122"/>
      <c r="F57" s="122"/>
    </row>
    <row r="59" spans="2:6" ht="15.95" customHeight="1">
      <c r="B59" s="122"/>
      <c r="C59" s="122"/>
      <c r="D59" s="122"/>
      <c r="E59" s="122"/>
      <c r="F59" s="122"/>
    </row>
    <row r="63" spans="2:6" ht="15.95" customHeight="1">
      <c r="B63" s="122"/>
      <c r="C63" s="122"/>
      <c r="D63" s="122"/>
      <c r="E63" s="122"/>
      <c r="F63" s="122"/>
    </row>
  </sheetData>
  <sheetProtection algorithmName="SHA-512" hashValue="xrNf1akDhEA5gG7dcVTPOVKthw375ENron35vWbqe8fWosj6kl+u/LIYV0UukGXZvJxYkr0+e22mEbwvhSrMMw==" saltValue="GFBT3eMjzJ6NBZOpgo/Fsw==" spinCount="100000" sheet="1" objects="1" scenarios="1" sort="0" autoFilter="0" pivotTables="0"/>
  <mergeCells count="4">
    <mergeCell ref="B29:L29"/>
    <mergeCell ref="B30:L30"/>
    <mergeCell ref="B27:L27"/>
    <mergeCell ref="B28:L28"/>
  </mergeCells>
  <pageMargins left="0.23622047244094491" right="0.23622047244094491" top="0.39370078740157483" bottom="0.39370078740157483" header="0.31496062992125984" footer="0.31496062992125984"/>
  <pageSetup paperSize="9" scale="59" orientation="landscape" r:id="rId1"/>
  <headerFooter>
    <oddFooter>&amp;RAPA FY22 Sustainability Data Book   &amp;P</oddFooter>
  </headerFooter>
  <drawing r:id="rId2"/>
  <tableParts count="1">
    <tablePart r:id="rId3"/>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item1.xml><?xml version="1.0" encoding="utf-8"?>
<p:properties xmlns:p="http://schemas.microsoft.com/office/2006/metadata/properties" xmlns:xsi="http://www.w3.org/2001/XMLSchema-instance" xmlns:pc="http://schemas.microsoft.com/office/infopath/2007/PartnerControls">
  <documentManagement>
    <SharedWithUsers xmlns="4e1002fb-2cc3-4c4c-bc0e-d75ee2d103c6">
      <UserInfo>
        <DisplayName>McNamara, Liz</DisplayName>
        <AccountId>24</AccountId>
        <AccountType/>
      </UserInfo>
      <UserInfo>
        <DisplayName>Lackenby, Mark</DisplayName>
        <AccountId>98</AccountId>
        <AccountType/>
      </UserInfo>
      <UserInfo>
        <DisplayName>Kirby, Nathan</DisplayName>
        <AccountId>43</AccountId>
        <AccountType/>
      </UserInfo>
      <UserInfo>
        <DisplayName>Lange, Matt</DisplayName>
        <AccountId>99</AccountId>
        <AccountType/>
      </UserInfo>
      <UserInfo>
        <DisplayName>Olles, Carlos</DisplayName>
        <AccountId>68</AccountId>
        <AccountType/>
      </UserInfo>
      <UserInfo>
        <DisplayName>Boparai, Jazz</DisplayName>
        <AccountId>100</AccountId>
        <AccountType/>
      </UserInfo>
      <UserInfo>
        <DisplayName>Hulley, Natalie</DisplayName>
        <AccountId>37</AccountId>
        <AccountType/>
      </UserInfo>
      <UserInfo>
        <DisplayName>Krishnan, Sheila</DisplayName>
        <AccountId>101</AccountId>
        <AccountType/>
      </UserInfo>
      <UserInfo>
        <DisplayName>Neesham, Allison</DisplayName>
        <AccountId>102</AccountId>
        <AccountType/>
      </UserInfo>
      <UserInfo>
        <DisplayName>McCole, Sean</DisplayName>
        <AccountId>103</AccountId>
        <AccountType/>
      </UserInfo>
      <UserInfo>
        <DisplayName>Livingstone, Elizabeth</DisplayName>
        <AccountId>104</AccountId>
        <AccountType/>
      </UserInfo>
      <UserInfo>
        <DisplayName>Morony, Jason</DisplayName>
        <AccountId>105</AccountId>
        <AccountType/>
      </UserInfo>
      <UserInfo>
        <DisplayName>Larsen, Ross</DisplayName>
        <AccountId>106</AccountId>
        <AccountType/>
      </UserInfo>
      <UserInfo>
        <DisplayName>Nolan, Shay</DisplayName>
        <AccountId>96</AccountId>
        <AccountType/>
      </UserInfo>
      <UserInfo>
        <DisplayName>Craig, Anthea</DisplayName>
        <AccountId>45</AccountId>
        <AccountType/>
      </UserInfo>
      <UserInfo>
        <DisplayName>Deacon, Angela</DisplayName>
        <AccountId>70</AccountId>
        <AccountType/>
      </UserInfo>
      <UserInfo>
        <DisplayName>Baine, Jacinta</DisplayName>
        <AccountId>107</AccountId>
        <AccountType/>
      </UserInfo>
      <UserInfo>
        <DisplayName>Bissell, Peta</DisplayName>
        <AccountId>108</AccountId>
        <AccountType/>
      </UserInfo>
      <UserInfo>
        <DisplayName>Minniece, Scott</DisplayName>
        <AccountId>109</AccountId>
        <AccountType/>
      </UserInfo>
      <UserInfo>
        <DisplayName>Trail, Elizabeth</DisplayName>
        <AccountId>110</AccountId>
        <AccountType/>
      </UserInfo>
      <UserInfo>
        <DisplayName>Rawlinson, Alice</DisplayName>
        <AccountId>29</AccountId>
        <AccountType/>
      </UserInfo>
      <UserInfo>
        <DisplayName>Dyer, Andrew</DisplayName>
        <AccountId>22</AccountId>
        <AccountType/>
      </UserInfo>
      <UserInfo>
        <DisplayName>Gibson, Andrew</DisplayName>
        <AccountId>20</AccountId>
        <AccountType/>
      </UserInfo>
      <UserInfo>
        <DisplayName>Culbertson, Rebecca</DisplayName>
        <AccountId>14</AccountId>
        <AccountType/>
      </UserInfo>
      <UserInfo>
        <DisplayName>Stout, Emily</DisplayName>
        <AccountId>59</AccountId>
        <AccountType/>
      </UserInfo>
      <UserInfo>
        <DisplayName>Harding, Jennifer</DisplayName>
        <AccountId>38</AccountId>
        <AccountType/>
      </UserInfo>
      <UserInfo>
        <DisplayName>Bracken, Bev</DisplayName>
        <AccountId>46</AccountId>
        <AccountType/>
      </UserInfo>
      <UserInfo>
        <DisplayName>Liao, Leo</DisplayName>
        <AccountId>111</AccountId>
        <AccountType/>
      </UserInfo>
      <UserInfo>
        <DisplayName>Woodford, Allyson</DisplayName>
        <AccountId>41</AccountId>
        <AccountType/>
      </UserInfo>
      <UserInfo>
        <DisplayName>Bonnor, Luke</DisplayName>
        <AccountId>40</AccountId>
        <AccountType/>
      </UserInfo>
      <UserInfo>
        <DisplayName>Morris, Russell</DisplayName>
        <AccountId>112</AccountId>
        <AccountType/>
      </UserInfo>
      <UserInfo>
        <DisplayName>Willoughby, Andrew</DisplayName>
        <AccountId>75</AccountId>
        <AccountType/>
      </UserInfo>
      <UserInfo>
        <DisplayName>Fothergill, Mark</DisplayName>
        <AccountId>113</AccountId>
        <AccountType/>
      </UserInfo>
      <UserInfo>
        <DisplayName>Jamieson, John</DisplayName>
        <AccountId>114</AccountId>
        <AccountType/>
      </UserInfo>
      <UserInfo>
        <DisplayName>DePrinse, Edwin</DisplayName>
        <AccountId>115</AccountId>
        <AccountType/>
      </UserInfo>
      <UserInfo>
        <DisplayName>Barron, Vicki</DisplayName>
        <AccountId>69</AccountId>
        <AccountType/>
      </UserInfo>
      <UserInfo>
        <DisplayName>Shipp, Suzanne</DisplayName>
        <AccountId>116</AccountId>
        <AccountType/>
      </UserInfo>
      <UserInfo>
        <DisplayName>Schoch, Corinne</DisplayName>
        <AccountId>47</AccountId>
        <AccountType/>
      </UserInfo>
      <UserInfo>
        <DisplayName>Plummer, Mark</DisplayName>
        <AccountId>117</AccountId>
        <AccountType/>
      </UserInfo>
      <UserInfo>
        <DisplayName>Robinson, Anna</DisplayName>
        <AccountId>94</AccountId>
        <AccountType/>
      </UserInfo>
      <UserInfo>
        <DisplayName>Cox, Michael</DisplayName>
        <AccountId>55</AccountId>
        <AccountType/>
      </UserInfo>
      <UserInfo>
        <DisplayName>Dure-Wilcock, Melissa</DisplayName>
        <AccountId>9</AccountId>
        <AccountType/>
      </UserInfo>
      <UserInfo>
        <DisplayName>Carey, Lana</DisplayName>
        <AccountId>120</AccountId>
        <AccountType/>
      </UserInfo>
    </SharedWithUsers>
  </documentManagement>
</p:properties>
</file>

<file path=customXml/item2.xml><?xml version="1.0" encoding="utf-8"?>
<ct:contentTypeSchema xmlns:ct="http://schemas.microsoft.com/office/2006/metadata/contentType" xmlns:ma="http://schemas.microsoft.com/office/2006/metadata/properties/metaAttributes" ct:_="" ma:_="" ma:contentTypeName="Document" ma:contentTypeID="0x0101009192CC3B8BF0414AB7742F11C11767DD" ma:contentTypeVersion="5" ma:contentTypeDescription="Create a new document." ma:contentTypeScope="" ma:versionID="080de7bfb9c685c033eb75d83cf84769">
  <xsd:schema xmlns:xsd="http://www.w3.org/2001/XMLSchema" xmlns:xs="http://www.w3.org/2001/XMLSchema" xmlns:p="http://schemas.microsoft.com/office/2006/metadata/properties" xmlns:ns2="b86b68b5-fbaf-4ffb-b383-723643dffb7c" xmlns:ns3="4e1002fb-2cc3-4c4c-bc0e-d75ee2d103c6" targetNamespace="http://schemas.microsoft.com/office/2006/metadata/properties" ma:root="true" ma:fieldsID="003794e85c32c9826370d4ad78693815" ns2:_="" ns3:_="">
    <xsd:import namespace="b86b68b5-fbaf-4ffb-b383-723643dffb7c"/>
    <xsd:import namespace="4e1002fb-2cc3-4c4c-bc0e-d75ee2d103c6"/>
    <xsd:element name="properties">
      <xsd:complexType>
        <xsd:sequence>
          <xsd:element name="documentManagement">
            <xsd:complexType>
              <xsd:all>
                <xsd:element ref="ns2:MediaServiceMetadata" minOccurs="0"/>
                <xsd:element ref="ns2:MediaServiceFastMetadata" minOccurs="0"/>
                <xsd:element ref="ns3:SharedWithUsers" minOccurs="0"/>
                <xsd:element ref="ns3:SharedWithDetails" minOccurs="0"/>
                <xsd:element ref="ns2:MediaServiceObjectDetectorVersion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b86b68b5-fbaf-4ffb-b383-723643dffb7c"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ObjectDetectorVersions" ma:index="12" nillable="true" ma:displayName="MediaServiceObjectDetectorVersions" ma:hidden="true" ma:indexed="true" ma:internalName="MediaServiceObjectDetectorVersions"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4e1002fb-2cc3-4c4c-bc0e-d75ee2d103c6" elementFormDefault="qualified">
    <xsd:import namespace="http://schemas.microsoft.com/office/2006/documentManagement/types"/>
    <xsd:import namespace="http://schemas.microsoft.com/office/infopath/2007/PartnerControls"/>
    <xsd:element name="SharedWithUsers" ma:index="10"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1" nillable="true" ma:displayName="Shared With Details" ma:internalName="SharedWithDetails" ma:readOnly="true">
      <xsd:simpleType>
        <xsd:restriction base="dms:Note">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mso-contentType ?>
<FormTemplates xmlns="http://schemas.microsoft.com/sharepoint/v3/contenttype/forms">
  <Display>DocumentLibraryForm</Display>
  <Edit>DocumentLibraryForm</Edit>
  <New>DocumentLibraryForm</New>
</FormTemplates>
</file>

<file path=customXml/item4.xml>��< ? x m l   v e r s i o n = " 1 . 0 "   e n c o d i n g = " u t f - 1 6 " ? > < D a t a M a s h u p   x m l n s = " h t t p : / / s c h e m a s . m i c r o s o f t . c o m / D a t a M a s h u p " > A A A A A O g D A A B Q S w M E F A A C A A g A y Y L q V j B M / P K n A A A A 9 w A A A B I A H A B D b 2 5 m a W c v U G F j a 2 F n Z S 5 4 b W w g o h g A K K A U A A A A A A A A A A A A A A A A A A A A A A A A A A A A e 7 9 7 v 4 1 9 R W 6 O Q l l q U X F m f p 6 t k q G e g Z J C c U l i X k p i T n 5 e q q 1 S X r 6 S v R 0 v l 0 1 A Y n J 2 Y n q q A l B 1 X r F V R X G K r V J G S U m B l b 5 + e X m 5 X r m x X n 5 R u r 6 R g Y G h f o S v T 3 B y R m p u o h J c c S Z h x b q Z e S B r k 1 O V 7 G z C I K 6 x M 9 I z N L D Q s 7 Q w 0 z O w 0 Y c J 2 v h m 5 i E U G A E d D J J F E r R x L s 0 p K S 1 K t U v N 0 3 U M t d G H c W 3 0 o X 6 w A w B Q S w M E F A A C A A g A y Y L q V l N y O C y b A A A A 4 Q A A A B M A H A B b Q 2 9 u d G V u d F 9 U e X B l c 1 0 u e G 1 s I K I Y A C i g F A A A A A A A A A A A A A A A A A A A A A A A A A A A A G 2 O P Q 7 C M A x G r x J 5 b 1 0 Y E E J N G Y A b c I E o u D + i c a L G R e V s D B y J K 5 C 2 a 0 d / f s + f f 5 9 v e Z 5 c r 1 4 0 x M 6 z h l 1 e g C K 2 / t F x o 2 G U O j v C u S r v 7 0 B R J Z S j h l Y k n B C j b c m Z m P t A n D a 1 H 5 y R N A 4 N B m O f p i H c F 8 U B r W c h l k z m G 1 C V V 6 r N 2 I u 6 T S l e a 5 M O 6 r J y c 5 U G o U l w i X H T c F t 8 6 E 3 H i 4 H L w 9 U f U E s D B B Q A A g A I A M m C 6 l Z w Q J b X 6 A A A A L Q B A A A T A B w A R m 9 y b X V s Y X M v U 2 V j d G l v b j E u b S C i G A A o o B Q A A A A A A A A A A A A A A A A A A A A A A A A A A A B t 0 M 9 r w j A U B / B 7 o f / D I 7 s o 1 G J V / I F 4 2 M o 2 3 G E H q 4 i I h 1 i f s 9 i + j P Q V l N L / f a n F w z S 5 B D 7 5 v m 9 C c o w 5 U Q R R s w d T 1 3 G d / C Q 1 H m A p 9 y m O Y A Y p s u u A W Z E q d I x G 3 i 8 x p n 5 Y a I 3 E a 6 X P e 6 X O r X a 5 / Z Y Z z k Q z K X b V N l T E J r L z m o I X E Z 4 k / d T l 1 1 8 U p u k W 9 Z d a U n 5 U O g t V W m R U H + a t 5 j a v L M U G p e 4 g H a D f h a + C U H j A J g K M F 6 4 8 K M X n Y n 4 3 S d c b R a / R 2 1 N u R Q k / 4 c e m 1 3 + c N t Y z N i c e D v z 6 O X c N r N q 1 a T C x 6 t i q o / 9 a t V 0 n I e u n T f 8 A U E s B A i 0 A F A A C A A g A y Y L q V j B M / P K n A A A A 9 w A A A B I A A A A A A A A A A A A A A A A A A A A A A E N v b m Z p Z y 9 Q Y W N r Y W d l L n h t b F B L A Q I t A B Q A A g A I A M m C 6 l Z T c j g s m w A A A O E A A A A T A A A A A A A A A A A A A A A A A P M A A A B b Q 2 9 u d G V u d F 9 U e X B l c 1 0 u e G 1 s U E s B A i 0 A F A A C A A g A y Y L q V n B A l t f o A A A A t A E A A B M A A A A A A A A A A A A A A A A A 2 w E A A E Z v c m 1 1 b G F z L 1 N l Y 3 R p b 2 4 x L m 1 Q S w U G A A A A A A M A A w D C A A A A E A M 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U A 0 A A A A A A A A u D Q A A 7 7 u / P D 9 4 b W w g d m V y c 2 l v b j 0 i M S 4 w I i B l b m N v Z G l u Z z 0 i d X R m L T g i P z 4 8 T G 9 j Y W x Q Y W N r Y W d l T W V 0 Y W R h d G F G a W x l I H h t b G 5 z O n h z Z D 0 i a H R 0 c D o v L 3 d 3 d y 5 3 M y 5 v c m c v M j A w M S 9 Y T U x T Y 2 h l b W E i I H h t b G 5 z O n h z a T 0 i a H R 0 c D o v L 3 d 3 d y 5 3 M y 5 v c m c v M j A w M S 9 Y T U x T Y 2 h l b W E t a W 5 z d G F u Y 2 U i P j x J d G V t c z 4 8 S X R l b T 4 8 S X R l b U x v Y 2 F 0 a W 9 u P j x J d G V t V H l w Z T 5 G b 3 J t d W x h P C 9 J d G V t V H l w Z T 4 8 S X R l b V B h d G g + U 2 V j d G l v b j E v V G F i b G U 3 P C 9 J d G V t U G F 0 a D 4 8 L 0 l 0 Z W 1 M b 2 N h d G l v b j 4 8 U 3 R h Y m x l R W 5 0 c m l l c z 4 8 R W 5 0 c n k g V H l w Z T 0 i Q W R k Z W R U b 0 R h d G F N b 2 R l b C I g V m F s d W U 9 I m w w I i A v P j x F b n R y e S B U e X B l P S J C d W Z m Z X J O Z X h 0 U m V m c m V z a C I g V m F s d W U 9 I m w x I i A v P j x F b n R y e S B U e X B l P S J G a W x s R W 5 h Y m x l Z C I g V m F s d W U 9 I m w w I i A v P j x F b n R y e S B U e X B l P S J G a W x s R X J y b 3 J D b 2 R l I i B W Y W x 1 Z T 0 i c 1 V u a 2 5 v d 2 4 i I C 8 + P E V u d H J 5 I F R 5 c G U 9 I k Z p b G x F c n J v c k N v d W 5 0 I i B W Y W x 1 Z T 0 i b D A i I C 8 + P E V u d H J 5 I F R 5 c G U 9 I k Z p b G x M Y X N 0 V X B k Y X R l Z C I g V m F s d W U 9 I m Q y M D I z L T A 3 L T E w V D A 1 O j Q z O j Q 1 L j I 1 M j g 3 M z Z a I i A v P j x F b n R y e S B U e X B l P S J G a W x s Q 2 9 s d W 1 u V H l w Z X M i I F Z h b H V l P S J z Q m d B R 0 J n Q U R B d 0 1 E Q X d N P S I g L z 4 8 R W 5 0 c n k g V H l w Z T 0 i R m l s b E N v b H V t b k 5 h b W V z I i B W Y W x 1 Z T 0 i c 1 s m c X V v d D t Z Z W F y L W V u Z C A z M C B K d W 5 l J n F 1 b 3 Q 7 L C Z x d W 9 0 O 0 d S S S Z x d W 9 0 O y w m c X V v d D t T Q V N C J n F 1 b 3 Q 7 L C Z x d W 9 0 O 1 V u a X Q m c X V v d D s s J n F 1 b 3 Q 7 R l k y M y Z x d W 9 0 O y w m c X V v d D t G W T I y J n F 1 b 3 Q 7 L C Z x d W 9 0 O 0 Z Z M j E m c X V v d D s s J n F 1 b 3 Q 7 R l k y M C Z x d W 9 0 O y w m c X V v d D t G W T E 5 J n F 1 b 3 Q 7 L C Z x d W 9 0 O 0 Z Z M T g m c X V v d D s s J n F 1 b 3 Q 7 R l k x N y Z x d W 9 0 O 1 0 i I C 8 + P E V u d H J 5 I F R 5 c G U 9 I k Z p b G x l Z E N v b X B s Z X R l U m V z d W x 0 V G 9 X b 3 J r c 2 h l Z X Q i I F Z h b H V l P S J s M S I g L z 4 8 R W 5 0 c n k g V H l w Z T 0 i R m l s b F N 0 Y X R 1 c y I g V m F s d W U 9 I n N D b 2 1 w b G V 0 Z S I g L z 4 8 R W 5 0 c n k g V H l w Z T 0 i R m l s b F R v R G F 0 Y U 1 v Z G V s R W 5 h Y m x l Z C I g V m F s d W U 9 I m w w I i A v P j x F b n R y e S B U e X B l P S J J c 1 B y a X Z h d G U i I F Z h b H V l P S J s M C I g L z 4 8 R W 5 0 c n k g V H l w Z T 0 i U m V s Y X R p b 2 5 z a G l w S W 5 m b 0 N v b n R h a W 5 l c i I g V m F s d W U 9 I n N 7 J n F 1 b 3 Q 7 Y 2 9 s d W 1 u Q 2 9 1 b n Q m c X V v d D s 6 M T E s J n F 1 b 3 Q 7 a 2 V 5 Q 2 9 s d W 1 u T m F t Z X M m c X V v d D s 6 W 1 0 s J n F 1 b 3 Q 7 c X V l c n l S Z W x h d G l v b n N o a X B z J n F 1 b 3 Q 7 O l t d L C Z x d W 9 0 O 2 N v b H V t b k l k Z W 5 0 a X R p Z X M m c X V v d D s 6 W y Z x d W 9 0 O 1 N l Y 3 R p b 2 4 x L 1 R h Y m x l N y 9 B d X R v U m V t b 3 Z l Z E N v b H V t b n M x L n t Z Z W F y L W V u Z C A z M C B K d W 5 l L D B 9 J n F 1 b 3 Q 7 L C Z x d W 9 0 O 1 N l Y 3 R p b 2 4 x L 1 R h Y m x l N y 9 B d X R v U m V t b 3 Z l Z E N v b H V t b n M x L n t H U k k s M X 0 m c X V v d D s s J n F 1 b 3 Q 7 U 2 V j d G l v b j E v V G F i b G U 3 L 0 F 1 d G 9 S Z W 1 v d m V k Q 2 9 s d W 1 u c z E u e 1 N B U 0 I s M n 0 m c X V v d D s s J n F 1 b 3 Q 7 U 2 V j d G l v b j E v V G F i b G U 3 L 0 F 1 d G 9 S Z W 1 v d m V k Q 2 9 s d W 1 u c z E u e 1 V u a X Q s M 3 0 m c X V v d D s s J n F 1 b 3 Q 7 U 2 V j d G l v b j E v V G F i b G U 3 L 0 F 1 d G 9 S Z W 1 v d m V k Q 2 9 s d W 1 u c z E u e 0 Z Z M j M s N H 0 m c X V v d D s s J n F 1 b 3 Q 7 U 2 V j d G l v b j E v V G F i b G U 3 L 0 F 1 d G 9 S Z W 1 v d m V k Q 2 9 s d W 1 u c z E u e 0 Z Z M j I s N X 0 m c X V v d D s s J n F 1 b 3 Q 7 U 2 V j d G l v b j E v V G F i b G U 3 L 0 F 1 d G 9 S Z W 1 v d m V k Q 2 9 s d W 1 u c z E u e 0 Z Z M j E s N n 0 m c X V v d D s s J n F 1 b 3 Q 7 U 2 V j d G l v b j E v V G F i b G U 3 L 0 F 1 d G 9 S Z W 1 v d m V k Q 2 9 s d W 1 u c z E u e 0 Z Z M j A s N 3 0 m c X V v d D s s J n F 1 b 3 Q 7 U 2 V j d G l v b j E v V G F i b G U 3 L 0 F 1 d G 9 S Z W 1 v d m V k Q 2 9 s d W 1 u c z E u e 0 Z Z M T k s O H 0 m c X V v d D s s J n F 1 b 3 Q 7 U 2 V j d G l v b j E v V G F i b G U 3 L 0 F 1 d G 9 S Z W 1 v d m V k Q 2 9 s d W 1 u c z E u e 0 Z Z M T g s O X 0 m c X V v d D s s J n F 1 b 3 Q 7 U 2 V j d G l v b j E v V G F i b G U 3 L 0 F 1 d G 9 S Z W 1 v d m V k Q 2 9 s d W 1 u c z E u e 0 Z Z M T c s M T B 9 J n F 1 b 3 Q 7 X S w m c X V v d D t D b 2 x 1 b W 5 D b 3 V u d C Z x d W 9 0 O z o x M S w m c X V v d D t L Z X l D b 2 x 1 b W 5 O Y W 1 l c y Z x d W 9 0 O z p b X S w m c X V v d D t D b 2 x 1 b W 5 J Z G V u d G l 0 a W V z J n F 1 b 3 Q 7 O l s m c X V v d D t T Z W N 0 a W 9 u M S 9 U Y W J s Z T c v Q X V 0 b 1 J l b W 9 2 Z W R D b 2 x 1 b W 5 z M S 5 7 W W V h c i 1 l b m Q g M z A g S n V u Z S w w f S Z x d W 9 0 O y w m c X V v d D t T Z W N 0 a W 9 u M S 9 U Y W J s Z T c v Q X V 0 b 1 J l b W 9 2 Z W R D b 2 x 1 b W 5 z M S 5 7 R 1 J J L D F 9 J n F 1 b 3 Q 7 L C Z x d W 9 0 O 1 N l Y 3 R p b 2 4 x L 1 R h Y m x l N y 9 B d X R v U m V t b 3 Z l Z E N v b H V t b n M x L n t T Q V N C L D J 9 J n F 1 b 3 Q 7 L C Z x d W 9 0 O 1 N l Y 3 R p b 2 4 x L 1 R h Y m x l N y 9 B d X R v U m V t b 3 Z l Z E N v b H V t b n M x L n t V b m l 0 L D N 9 J n F 1 b 3 Q 7 L C Z x d W 9 0 O 1 N l Y 3 R p b 2 4 x L 1 R h Y m x l N y 9 B d X R v U m V t b 3 Z l Z E N v b H V t b n M x L n t G W T I z L D R 9 J n F 1 b 3 Q 7 L C Z x d W 9 0 O 1 N l Y 3 R p b 2 4 x L 1 R h Y m x l N y 9 B d X R v U m V t b 3 Z l Z E N v b H V t b n M x L n t G W T I y L D V 9 J n F 1 b 3 Q 7 L C Z x d W 9 0 O 1 N l Y 3 R p b 2 4 x L 1 R h Y m x l N y 9 B d X R v U m V t b 3 Z l Z E N v b H V t b n M x L n t G W T I x L D Z 9 J n F 1 b 3 Q 7 L C Z x d W 9 0 O 1 N l Y 3 R p b 2 4 x L 1 R h Y m x l N y 9 B d X R v U m V t b 3 Z l Z E N v b H V t b n M x L n t G W T I w L D d 9 J n F 1 b 3 Q 7 L C Z x d W 9 0 O 1 N l Y 3 R p b 2 4 x L 1 R h Y m x l N y 9 B d X R v U m V t b 3 Z l Z E N v b H V t b n M x L n t G W T E 5 L D h 9 J n F 1 b 3 Q 7 L C Z x d W 9 0 O 1 N l Y 3 R p b 2 4 x L 1 R h Y m x l N y 9 B d X R v U m V t b 3 Z l Z E N v b H V t b n M x L n t G W T E 4 L D l 9 J n F 1 b 3 Q 7 L C Z x d W 9 0 O 1 N l Y 3 R p b 2 4 x L 1 R h Y m x l N y 9 B d X R v U m V t b 3 Z l Z E N v b H V t b n M x L n t G W T E 3 L D E w f S Z x d W 9 0 O 1 0 s J n F 1 b 3 Q 7 U m V s Y X R p b 2 5 z a G l w S W 5 m b y Z x d W 9 0 O z p b X X 0 i I C 8 + P E V u d H J 5 I F R 5 c G U 9 I l J l c 3 V s d F R 5 c G U i I F Z h b H V l P S J z V G F i b G U i I C 8 + P E V u d H J 5 I F R 5 c G U 9 I k 5 h d m l n Y X R p b 2 5 T d G V w T m F t Z S I g V m F s d W U 9 I n N O Y X Z p Z 2 F 0 a W 9 u I i A v P j x F b n R y e S B U e X B l P S J G a W x s T 2 J q Z W N 0 V H l w Z S I g V m F s d W U 9 I n N D b 2 5 u Z W N 0 a W 9 u T 2 5 s e S I g L z 4 8 R W 5 0 c n k g V H l w Z T 0 i T m F t Z V V w Z G F 0 Z W R B Z n R l c k Z p b G w i I F Z h b H V l P S J s M C I g L z 4 8 L 1 N 0 Y W J s Z U V u d H J p Z X M + P C 9 J d G V t P j x J d G V t P j x J d G V t T G 9 j Y X R p b 2 4 + P E l 0 Z W 1 U e X B l P k Z v c m 1 1 b G E 8 L 0 l 0 Z W 1 U e X B l P j x J d G V t U G F 0 a D 5 T Z W N 0 a W 9 u M S 9 U Y W J s Z T c v U 2 9 1 c m N l P C 9 J d G V t U G F 0 a D 4 8 L 0 l 0 Z W 1 M b 2 N h d G l v b j 4 8 U 3 R h Y m x l R W 5 0 c m l l c y A v P j w v S X R l b T 4 8 S X R l b T 4 8 S X R l b U x v Y 2 F 0 a W 9 u P j x J d G V t V H l w Z T 5 G b 3 J t d W x h P C 9 J d G V t V H l w Z T 4 8 S X R l b V B h d G g + U 2 V j d G l v b j E v V G F i b G U 3 L 0 N o Y W 5 n Z W Q l M j B U e X B l P C 9 J d G V t U G F 0 a D 4 8 L 0 l 0 Z W 1 M b 2 N h d G l v b j 4 8 U 3 R h Y m x l R W 5 0 c m l l c y A v P j w v S X R l b T 4 8 S X R l b T 4 8 S X R l b U x v Y 2 F 0 a W 9 u P j x J d G V t V H l w Z T 5 B b G x G b 3 J t d W x h c z w v S X R l b V R 5 c G U + P E l 0 Z W 1 Q Y X R o I C 8 + P C 9 J d G V t T G 9 j Y X R p b 2 4 + P F N 0 Y W J s Z U V u d H J p Z X M + P E V u d H J 5 I F R 5 c G U 9 I l F 1 Z X J 5 R 3 J v d X B z I i B W Y W x 1 Z T 0 i c 0 F B Q U F B Q T 0 9 I i A v P j x F b n R y e S B U e X B l P S J S Z W x h d G l v b n N o a X B z I i B W Y W x 1 Z T 0 i c 0 F B Q U F B Q T 0 9 I i A v P j w v U 3 R h Y m x l R W 5 0 c m l l c z 4 8 L 0 l 0 Z W 0 + P C 9 J d G V t c z 4 8 L 0 x v Y 2 F s U G F j a 2 F n Z U 1 l d G F k Y X R h R m l s Z T 4 W A A A A U E s F B g A A A A A A A A A A A A A A A A A A A A A A A N o A A A A B A A A A 0 I y d 3 w E V 0 R G M e g D A T 8 K X 6 w E A A A C O / K G f l s Z S R b 1 5 N + l M H m r + A A A A A A I A A A A A A A N m A A D A A A A A E A A A A E E d F W U T y C Y x + 9 L I q L R m h V k A A A A A B I A A A K A A A A A Q A A A A U E B n O U F r 2 t 8 S p R n 9 w M v w q 1 A A A A B U F k 4 u Q V u p 7 4 c P P X v z z s Z P N N B o f I o K D s 1 Q H K Y W 2 a p G 4 s 1 z m A u x M h H S B s 8 o O K 9 M u e W / 7 L x e W 9 n O Q y 1 G f P o W f U F 4 v c s F 8 d P f U A n h Z 3 / G m R P X l R Q A A A D k L V n l / D M v V I / N 2 K 3 r y 9 N Y I 7 O / w A = = < / D a t a M a s h u p > 
</file>

<file path=customXml/itemProps1.xml><?xml version="1.0" encoding="utf-8"?>
<ds:datastoreItem xmlns:ds="http://schemas.openxmlformats.org/officeDocument/2006/customXml" ds:itemID="{9A18E136-3CEA-4D84-A3D4-8F45B890CF95}"/>
</file>

<file path=customXml/itemProps2.xml><?xml version="1.0" encoding="utf-8"?>
<ds:datastoreItem xmlns:ds="http://schemas.openxmlformats.org/officeDocument/2006/customXml" ds:itemID="{BD6EFD1E-169E-48CF-9F0E-A817BCD7B6DB}"/>
</file>

<file path=customXml/itemProps3.xml><?xml version="1.0" encoding="utf-8"?>
<ds:datastoreItem xmlns:ds="http://schemas.openxmlformats.org/officeDocument/2006/customXml" ds:itemID="{9A988AE3-008F-43F0-9EBD-C73A5B8D1B44}"/>
</file>

<file path=customXml/itemProps4.xml><?xml version="1.0" encoding="utf-8"?>
<ds:datastoreItem xmlns:ds="http://schemas.openxmlformats.org/officeDocument/2006/customXml" ds:itemID="{3943E529-9A01-4E8B-86D7-63382526A434}"/>
</file>

<file path=docProps/app.xml><?xml version="1.0" encoding="utf-8"?>
<Properties xmlns="http://schemas.openxmlformats.org/officeDocument/2006/extended-properties" xmlns:vt="http://schemas.openxmlformats.org/officeDocument/2006/docPropsVTypes">
  <Application>Microsoft Excel Online</Application>
  <Manager/>
  <Company>APA Group</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Dure-Wilcock, Melissa</dc:creator>
  <cp:keywords/>
  <dc:description/>
  <cp:lastModifiedBy>Dure-Wilcock, Melissa</cp:lastModifiedBy>
  <cp:revision/>
  <dcterms:created xsi:type="dcterms:W3CDTF">2022-04-19T00:04:33Z</dcterms:created>
  <dcterms:modified xsi:type="dcterms:W3CDTF">2023-10-05T01:34:54Z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0x0101009192CC3B8BF0414AB7742F11C11767DD</vt:lpwstr>
  </property>
  <property fmtid="{D5CDD505-2E9C-101B-9397-08002B2CF9AE}" pid="3" name="MediaServiceImageTags">
    <vt:lpwstr/>
  </property>
  <property fmtid="{D5CDD505-2E9C-101B-9397-08002B2CF9AE}" pid="4" name="xd_ProgID">
    <vt:lpwstr/>
  </property>
  <property fmtid="{D5CDD505-2E9C-101B-9397-08002B2CF9AE}" pid="5" name="ComplianceAssetId">
    <vt:lpwstr/>
  </property>
  <property fmtid="{D5CDD505-2E9C-101B-9397-08002B2CF9AE}" pid="6" name="TemplateUrl">
    <vt:lpwstr/>
  </property>
  <property fmtid="{D5CDD505-2E9C-101B-9397-08002B2CF9AE}" pid="7" name="_ExtendedDescription">
    <vt:lpwstr/>
  </property>
  <property fmtid="{D5CDD505-2E9C-101B-9397-08002B2CF9AE}" pid="8" name="TriggerFlowInfo">
    <vt:lpwstr/>
  </property>
  <property fmtid="{D5CDD505-2E9C-101B-9397-08002B2CF9AE}" pid="9" name="xd_Signature">
    <vt:bool>false</vt:bool>
  </property>
  <property fmtid="{D5CDD505-2E9C-101B-9397-08002B2CF9AE}" pid="10" name="MSIP_Label_8e2e509a-f02b-496b-97a8-09ffbb9893ea_Enabled">
    <vt:lpwstr>true</vt:lpwstr>
  </property>
  <property fmtid="{D5CDD505-2E9C-101B-9397-08002B2CF9AE}" pid="11" name="MSIP_Label_8e2e509a-f02b-496b-97a8-09ffbb9893ea_SetDate">
    <vt:lpwstr>2023-07-10T01:31:05Z</vt:lpwstr>
  </property>
  <property fmtid="{D5CDD505-2E9C-101B-9397-08002B2CF9AE}" pid="12" name="MSIP_Label_8e2e509a-f02b-496b-97a8-09ffbb9893ea_Method">
    <vt:lpwstr>Privileged</vt:lpwstr>
  </property>
  <property fmtid="{D5CDD505-2E9C-101B-9397-08002B2CF9AE}" pid="13" name="MSIP_Label_8e2e509a-f02b-496b-97a8-09ffbb9893ea_Name">
    <vt:lpwstr>APA-Internal</vt:lpwstr>
  </property>
  <property fmtid="{D5CDD505-2E9C-101B-9397-08002B2CF9AE}" pid="14" name="MSIP_Label_8e2e509a-f02b-496b-97a8-09ffbb9893ea_SiteId">
    <vt:lpwstr>234ac309-c216-4661-a5ba-18879f6c4c75</vt:lpwstr>
  </property>
  <property fmtid="{D5CDD505-2E9C-101B-9397-08002B2CF9AE}" pid="15" name="MSIP_Label_8e2e509a-f02b-496b-97a8-09ffbb9893ea_ActionId">
    <vt:lpwstr>0305982c-7d6e-4bf9-8077-aa3c2fc3c800</vt:lpwstr>
  </property>
  <property fmtid="{D5CDD505-2E9C-101B-9397-08002B2CF9AE}" pid="16" name="MSIP_Label_8e2e509a-f02b-496b-97a8-09ffbb9893ea_ContentBits">
    <vt:lpwstr>0</vt:lpwstr>
  </property>
</Properties>
</file>